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defaultThemeVersion="124226"/>
  <mc:AlternateContent xmlns:mc="http://schemas.openxmlformats.org/markup-compatibility/2006">
    <mc:Choice Requires="x15">
      <x15ac:absPath xmlns:x15ac="http://schemas.microsoft.com/office/spreadsheetml/2010/11/ac" url="\\vcn.ds.volvo.net\cli-sd\sd1320\026774\Logistique\A TRANSPORT ET DOUANES\TRANSPORT\ROUTING INSTRUCTIONS\"/>
    </mc:Choice>
  </mc:AlternateContent>
  <xr:revisionPtr revIDLastSave="0" documentId="13_ncr:1_{DB5E7805-9000-4DBC-A252-F28DE7C3D29A}" xr6:coauthVersionLast="47" xr6:coauthVersionMax="47" xr10:uidLastSave="{00000000-0000-0000-0000-000000000000}"/>
  <bookViews>
    <workbookView xWindow="-28910" yWindow="-110" windowWidth="29020" windowHeight="15820" tabRatio="864" firstSheet="1" activeTab="1" xr2:uid="{00000000-000D-0000-FFFF-FFFF00000000}"/>
  </bookViews>
  <sheets>
    <sheet name="Operation guidelines" sheetId="19" state="hidden" r:id="rId1"/>
    <sheet name="ROUTING GUIDELINES" sheetId="21" r:id="rId2"/>
    <sheet name="ROUTING" sheetId="12" r:id="rId3"/>
    <sheet name="Courtiers en douanes US &amp; CA" sheetId="20" r:id="rId4"/>
    <sheet name="Facture commerciale-Exemple" sheetId="15" r:id="rId5"/>
    <sheet name="Connaissement-direct" sheetId="14" r:id="rId6"/>
    <sheet name="Connaissement-Plattsburg" sheetId="22" r:id="rId7"/>
    <sheet name="Parcels &lt; 150 Lbs Matrix" sheetId="16" state="hidden" r:id="rId8"/>
    <sheet name="LTL Matrix" sheetId="18" state="hidden" r:id="rId9"/>
    <sheet name="Settings" sheetId="17" state="hidden" r:id="rId10"/>
  </sheets>
  <definedNames>
    <definedName name="\a" localSheetId="8">#REF!</definedName>
    <definedName name="\a" localSheetId="7">#REF!</definedName>
    <definedName name="\a" localSheetId="9">#REF!</definedName>
    <definedName name="\a">#REF!</definedName>
    <definedName name="_Fill" localSheetId="8" hidden="1">#REF!</definedName>
    <definedName name="_Fill" localSheetId="7" hidden="1">#REF!</definedName>
    <definedName name="_Fill" localSheetId="9" hidden="1">#REF!</definedName>
    <definedName name="_Fill" hidden="1">#REF!</definedName>
    <definedName name="_xlnm._FilterDatabase" localSheetId="8" hidden="1">'LTL Matrix'!$A$4:$AP$4</definedName>
    <definedName name="_xlnm._FilterDatabase" localSheetId="7" hidden="1">'Parcels &lt; 150 Lbs Matrix'!$E$4:$V$55</definedName>
    <definedName name="Print_Area_MI">#REF!</definedName>
    <definedName name="s" localSheetId="5">'Connaissement-direct'!$A$1:$Y$67</definedName>
    <definedName name="s" localSheetId="6">'Connaissement-Plattsburg'!$A$1:$Y$67</definedName>
    <definedName name="s" localSheetId="2">ROUTING!$A$1:$R$92</definedName>
    <definedName name="_xlnm.Print_Area" localSheetId="5">'Connaissement-direct'!$A$1:$Y$67</definedName>
    <definedName name="_xlnm.Print_Area" localSheetId="6">'Connaissement-Plattsburg'!$A$1:$Y$67</definedName>
    <definedName name="_xlnm.Print_Area" localSheetId="4">'Facture commerciale-Exemple'!$A$1:$AC$64</definedName>
    <definedName name="_xlnm.Print_Area" localSheetId="8">'LTL Matrix'!$B$3:$AA$319</definedName>
    <definedName name="_xlnm.Print_Area" localSheetId="7">'Parcels &lt; 150 Lbs Matrix'!$B$3:$W$70</definedName>
    <definedName name="_xlnm.Print_Area" localSheetId="2">ROUTING!$A$1:$R$92</definedName>
    <definedName name="_xlnm.Print_Area" localSheetId="1">'ROUTING GUIDELINES'!$A$1:$L$165</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0" i="15" l="1"/>
  <c r="C51" i="15"/>
  <c r="C49" i="15"/>
  <c r="Z52" i="15" l="1"/>
  <c r="Z50" i="15"/>
  <c r="Z51" i="15"/>
  <c r="C48" i="15"/>
  <c r="C47" i="15"/>
  <c r="O8" i="15"/>
  <c r="J67" i="12"/>
  <c r="I67" i="12"/>
  <c r="F67" i="12"/>
  <c r="J62" i="12"/>
  <c r="I62" i="12"/>
  <c r="F62" i="12"/>
  <c r="B67" i="12"/>
  <c r="B62" i="12"/>
  <c r="J63" i="12"/>
  <c r="I63" i="12"/>
  <c r="F63" i="12"/>
  <c r="B63" i="12"/>
  <c r="I21" i="12" l="1"/>
  <c r="Z33" i="15" l="1"/>
  <c r="Z32" i="15"/>
  <c r="Z31" i="15"/>
  <c r="N33" i="12" l="1"/>
  <c r="J33" i="12"/>
  <c r="I33" i="12"/>
  <c r="N32" i="12"/>
  <c r="J32" i="12"/>
  <c r="I32" i="12"/>
  <c r="N31" i="12"/>
  <c r="J31" i="12"/>
  <c r="I31" i="12"/>
  <c r="N30" i="12"/>
  <c r="J30" i="12"/>
  <c r="I30" i="12"/>
  <c r="N21" i="12"/>
  <c r="J21" i="12"/>
  <c r="AO304" i="16" l="1"/>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G304" i="16"/>
  <c r="F304" i="16"/>
  <c r="E304" i="16"/>
  <c r="AO304" i="18"/>
  <c r="AN304" i="18"/>
  <c r="AM304" i="18"/>
  <c r="AL304" i="18"/>
  <c r="AK304" i="18"/>
  <c r="AJ304" i="18"/>
  <c r="AI304" i="18"/>
  <c r="AH304" i="18"/>
  <c r="AG304" i="18"/>
  <c r="AF304" i="18"/>
  <c r="AE304" i="18"/>
  <c r="AD304" i="18"/>
  <c r="AC304" i="18"/>
  <c r="AB304" i="18"/>
  <c r="AA304" i="18"/>
  <c r="Z304" i="18"/>
  <c r="Y304" i="18"/>
  <c r="X304" i="18"/>
  <c r="W304" i="18"/>
  <c r="V304" i="18"/>
  <c r="U304" i="18"/>
  <c r="T304" i="18"/>
  <c r="S304" i="18"/>
  <c r="R304" i="18"/>
  <c r="Q304" i="18"/>
  <c r="P304" i="18"/>
  <c r="O304" i="18"/>
  <c r="N304" i="18"/>
  <c r="M304" i="18"/>
  <c r="L304" i="18"/>
  <c r="K304" i="18"/>
  <c r="J304" i="18"/>
  <c r="I304" i="18"/>
  <c r="H304" i="18"/>
  <c r="G304" i="18"/>
  <c r="F304" i="18"/>
  <c r="E304" i="18"/>
  <c r="AC126" i="17" l="1"/>
  <c r="AC125" i="17"/>
  <c r="AC124" i="17"/>
  <c r="AC123" i="17"/>
  <c r="AC122" i="17"/>
  <c r="AC121" i="17"/>
  <c r="AC120" i="17"/>
  <c r="AC119" i="17"/>
  <c r="AC118" i="17"/>
  <c r="AC117" i="17"/>
  <c r="AC116" i="17"/>
  <c r="AC115" i="17"/>
  <c r="AC114" i="17"/>
  <c r="AC113" i="17"/>
  <c r="AC112" i="17"/>
  <c r="AC111" i="17"/>
  <c r="AC110" i="17"/>
  <c r="AC109" i="17"/>
  <c r="AC108" i="17"/>
  <c r="AC107" i="17"/>
  <c r="AC106" i="17"/>
  <c r="AC105" i="17"/>
  <c r="AC104" i="17"/>
  <c r="AC103" i="17"/>
  <c r="AC102" i="17"/>
  <c r="AC101" i="17"/>
  <c r="AC100" i="17"/>
  <c r="AC99" i="17"/>
  <c r="AC98" i="17"/>
  <c r="AC97" i="17"/>
  <c r="AC96" i="17"/>
  <c r="AC95" i="17"/>
  <c r="B26" i="12" l="1"/>
  <c r="C26" i="12" s="1"/>
  <c r="D6" i="12" l="1"/>
  <c r="AC94" i="17" l="1"/>
  <c r="AC93" i="17"/>
  <c r="AC92" i="17"/>
  <c r="AC91" i="17"/>
  <c r="AC90" i="17"/>
  <c r="AC89" i="17"/>
  <c r="AC88" i="17"/>
  <c r="AC87" i="17"/>
  <c r="AC86" i="17"/>
  <c r="AC85" i="17"/>
  <c r="AC84" i="17"/>
  <c r="AC83" i="17"/>
  <c r="AC82" i="17"/>
  <c r="AC81" i="17"/>
  <c r="AC80" i="17"/>
  <c r="AC79" i="17"/>
  <c r="AC78" i="17"/>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AC11" i="17"/>
  <c r="AC10" i="17"/>
  <c r="AC9" i="17"/>
  <c r="AC8" i="17"/>
  <c r="AC7" i="17"/>
  <c r="AC6" i="17"/>
  <c r="O13" i="15"/>
  <c r="O11" i="15"/>
  <c r="O10" i="15"/>
  <c r="O9" i="15"/>
  <c r="O33" i="12"/>
  <c r="O32" i="12"/>
  <c r="O31" i="12"/>
  <c r="O30" i="12"/>
  <c r="O21" i="12"/>
  <c r="B394" i="18"/>
  <c r="B393" i="18"/>
  <c r="B392" i="18"/>
  <c r="B391" i="18"/>
  <c r="B390" i="18"/>
  <c r="B389" i="18"/>
  <c r="B388" i="18"/>
  <c r="B387" i="18"/>
  <c r="B386" i="18"/>
  <c r="B385" i="18"/>
  <c r="B384" i="18"/>
  <c r="B383" i="18"/>
  <c r="B382" i="18"/>
  <c r="B381" i="18"/>
  <c r="B380" i="18"/>
  <c r="B379" i="18"/>
  <c r="B378" i="18"/>
  <c r="B377" i="18"/>
  <c r="B376" i="18"/>
  <c r="B375" i="18"/>
  <c r="B374" i="18"/>
  <c r="B373" i="18"/>
  <c r="B372" i="18"/>
  <c r="B371" i="18"/>
  <c r="B370" i="18"/>
  <c r="B369" i="18"/>
  <c r="B368" i="18"/>
  <c r="B367" i="18"/>
  <c r="B366" i="18"/>
  <c r="B365" i="18"/>
  <c r="B364" i="18"/>
  <c r="B363" i="18"/>
  <c r="B362" i="18"/>
  <c r="B361" i="18"/>
  <c r="B360" i="18"/>
  <c r="B359" i="18"/>
  <c r="B358" i="18"/>
  <c r="B357" i="18"/>
  <c r="B356" i="18"/>
  <c r="B355" i="18"/>
  <c r="B354" i="18"/>
  <c r="B353" i="18"/>
  <c r="B352" i="18"/>
  <c r="B351"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3" i="18"/>
  <c r="B302" i="18"/>
  <c r="B301" i="18"/>
  <c r="B300" i="18"/>
  <c r="B299" i="18"/>
  <c r="B298" i="18"/>
  <c r="B297" i="18"/>
  <c r="B296" i="18"/>
  <c r="B295" i="18"/>
  <c r="B294" i="18"/>
  <c r="B293" i="18"/>
  <c r="B292" i="18"/>
  <c r="B291" i="18"/>
  <c r="B290" i="18"/>
  <c r="B289" i="18"/>
  <c r="B288" i="18"/>
  <c r="B287" i="18"/>
  <c r="B286" i="18"/>
  <c r="B285" i="18"/>
  <c r="B284" i="18"/>
  <c r="B283" i="18"/>
  <c r="B282" i="18"/>
  <c r="B281" i="18"/>
  <c r="B280" i="18"/>
  <c r="B279" i="18"/>
  <c r="B278" i="18"/>
  <c r="B277" i="18"/>
  <c r="B276" i="18"/>
  <c r="B275" i="18"/>
  <c r="B274" i="18"/>
  <c r="B273" i="18"/>
  <c r="B272" i="18"/>
  <c r="B271" i="18"/>
  <c r="B270" i="18"/>
  <c r="B269" i="18"/>
  <c r="B268" i="18"/>
  <c r="B267" i="18"/>
  <c r="B266" i="18"/>
  <c r="B265" i="18"/>
  <c r="B264" i="18"/>
  <c r="B263" i="18"/>
  <c r="B262" i="18"/>
  <c r="B261" i="18"/>
  <c r="B260" i="18"/>
  <c r="B259" i="18"/>
  <c r="B258" i="18"/>
  <c r="B257" i="18"/>
  <c r="B256" i="18"/>
  <c r="B255" i="18"/>
  <c r="B254" i="18"/>
  <c r="B253" i="18"/>
  <c r="B252" i="18"/>
  <c r="B251" i="18"/>
  <c r="B250" i="18"/>
  <c r="B249" i="18"/>
  <c r="B248" i="18"/>
  <c r="B247" i="18"/>
  <c r="B246" i="18"/>
  <c r="B245" i="18"/>
  <c r="B244" i="18"/>
  <c r="B243" i="18"/>
  <c r="B242" i="18"/>
  <c r="B241" i="18"/>
  <c r="B240" i="18"/>
  <c r="B239" i="18"/>
  <c r="B238" i="18"/>
  <c r="B237" i="18"/>
  <c r="B236" i="18"/>
  <c r="B235" i="18"/>
  <c r="B234" i="18"/>
  <c r="B233" i="18"/>
  <c r="B232" i="18"/>
  <c r="B231" i="18"/>
  <c r="B230" i="18"/>
  <c r="B229" i="18"/>
  <c r="B228" i="18"/>
  <c r="B227" i="18"/>
  <c r="B226" i="18"/>
  <c r="B225" i="18"/>
  <c r="B224" i="18"/>
  <c r="B223" i="18"/>
  <c r="B222" i="18"/>
  <c r="B221" i="18"/>
  <c r="B220" i="18"/>
  <c r="B219" i="18"/>
  <c r="B218" i="18"/>
  <c r="B217" i="18"/>
  <c r="B216" i="18"/>
  <c r="B215" i="18"/>
  <c r="B214" i="18"/>
  <c r="B213" i="18"/>
  <c r="B212" i="18"/>
  <c r="B211" i="18"/>
  <c r="B210" i="18"/>
  <c r="B209" i="18"/>
  <c r="B208" i="18"/>
  <c r="B207" i="18"/>
  <c r="B206" i="18"/>
  <c r="B205" i="18"/>
  <c r="B204" i="18"/>
  <c r="B203" i="18"/>
  <c r="B202" i="18"/>
  <c r="B201" i="18"/>
  <c r="B200" i="18"/>
  <c r="B199" i="18"/>
  <c r="B198" i="18"/>
  <c r="B197" i="18"/>
  <c r="B196" i="18"/>
  <c r="B195" i="18"/>
  <c r="B194" i="18"/>
  <c r="B193" i="18"/>
  <c r="B192" i="18"/>
  <c r="B191" i="18"/>
  <c r="B190" i="18"/>
  <c r="B189" i="18"/>
  <c r="B188" i="18"/>
  <c r="B187" i="18"/>
  <c r="B186" i="18"/>
  <c r="B185" i="18"/>
  <c r="B184" i="18"/>
  <c r="B183" i="18"/>
  <c r="B182" i="18"/>
  <c r="B181" i="18"/>
  <c r="B180" i="18"/>
  <c r="B179" i="18"/>
  <c r="B178" i="18"/>
  <c r="B177" i="18"/>
  <c r="B176" i="18"/>
  <c r="B175" i="18"/>
  <c r="B174" i="18"/>
  <c r="B173" i="18"/>
  <c r="B172" i="18"/>
  <c r="B171" i="18"/>
  <c r="B170" i="18"/>
  <c r="B169" i="18"/>
  <c r="B168" i="18"/>
  <c r="B167" i="18"/>
  <c r="B166" i="18"/>
  <c r="B165" i="18"/>
  <c r="B164" i="18"/>
  <c r="B163" i="18"/>
  <c r="B162" i="18"/>
  <c r="B161" i="18"/>
  <c r="B160" i="18"/>
  <c r="B159" i="18"/>
  <c r="B158" i="18"/>
  <c r="B157" i="18"/>
  <c r="B156" i="18"/>
  <c r="B155" i="18"/>
  <c r="B154" i="18"/>
  <c r="B153" i="18"/>
  <c r="B152" i="18"/>
  <c r="B151" i="18"/>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5" i="18"/>
  <c r="B394" i="16"/>
  <c r="B393" i="16"/>
  <c r="B392" i="16"/>
  <c r="B391" i="16"/>
  <c r="B390" i="16"/>
  <c r="B389" i="16"/>
  <c r="B388" i="16"/>
  <c r="B387" i="16"/>
  <c r="B386" i="16"/>
  <c r="B385" i="16"/>
  <c r="B384" i="16"/>
  <c r="B383" i="16"/>
  <c r="B382" i="16"/>
  <c r="B381" i="16"/>
  <c r="B380" i="16"/>
  <c r="B379" i="16"/>
  <c r="B378" i="16"/>
  <c r="B377" i="16"/>
  <c r="B376" i="16"/>
  <c r="B375" i="16"/>
  <c r="B374" i="16"/>
  <c r="B373" i="16"/>
  <c r="B372" i="16"/>
  <c r="B371" i="16"/>
  <c r="B370" i="16"/>
  <c r="B369" i="16"/>
  <c r="B368" i="16"/>
  <c r="B367" i="16"/>
  <c r="B366" i="16"/>
  <c r="B365" i="16"/>
  <c r="B364" i="16"/>
  <c r="B363" i="16"/>
  <c r="B362" i="16"/>
  <c r="B361" i="16"/>
  <c r="B360" i="16"/>
  <c r="B359" i="16"/>
  <c r="B358" i="16"/>
  <c r="B357" i="16"/>
  <c r="B356" i="16"/>
  <c r="B355" i="16"/>
  <c r="B354" i="16"/>
  <c r="B353" i="16"/>
  <c r="B352" i="16"/>
  <c r="B351" i="16"/>
  <c r="B350" i="16"/>
  <c r="B349" i="16"/>
  <c r="B348" i="16"/>
  <c r="B347" i="16"/>
  <c r="B346" i="16"/>
  <c r="B345" i="16"/>
  <c r="B344" i="16"/>
  <c r="B343" i="16"/>
  <c r="B342" i="16"/>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B308" i="16"/>
  <c r="B307" i="16"/>
  <c r="B306" i="16"/>
  <c r="B305" i="16"/>
  <c r="B303" i="16"/>
  <c r="B302" i="16"/>
  <c r="B301" i="16"/>
  <c r="B300" i="16"/>
  <c r="B299" i="16"/>
  <c r="B298" i="16"/>
  <c r="B297" i="16"/>
  <c r="B296" i="16"/>
  <c r="B295" i="16"/>
  <c r="B294" i="16"/>
  <c r="B293" i="16"/>
  <c r="B292" i="16"/>
  <c r="B291" i="16"/>
  <c r="B290" i="16"/>
  <c r="B289" i="16"/>
  <c r="B288" i="16"/>
  <c r="B287" i="16"/>
  <c r="B286" i="16"/>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B257" i="16"/>
  <c r="B256" i="16"/>
  <c r="B255" i="16"/>
  <c r="B254" i="16"/>
  <c r="B253" i="16"/>
  <c r="B252" i="16"/>
  <c r="B251" i="16"/>
  <c r="B250" i="16"/>
  <c r="B249" i="16"/>
  <c r="B248" i="16"/>
  <c r="B247" i="16"/>
  <c r="B246" i="16"/>
  <c r="B245" i="16"/>
  <c r="B244" i="16"/>
  <c r="B243" i="16"/>
  <c r="B242" i="16"/>
  <c r="B241" i="16"/>
  <c r="B240" i="16"/>
  <c r="B239" i="16"/>
  <c r="B238" i="16"/>
  <c r="B237" i="16"/>
  <c r="B236" i="16"/>
  <c r="B235" i="16"/>
  <c r="B234" i="16"/>
  <c r="B233" i="16"/>
  <c r="B232" i="16"/>
  <c r="B231" i="16"/>
  <c r="B230" i="16"/>
  <c r="B229" i="16"/>
  <c r="B228" i="16"/>
  <c r="B227" i="16"/>
  <c r="B226" i="16"/>
  <c r="B225" i="16"/>
  <c r="B224" i="16"/>
  <c r="B223" i="16"/>
  <c r="B222" i="16"/>
  <c r="B221" i="16"/>
  <c r="B220"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O22" i="12" s="1"/>
  <c r="B7" i="16"/>
  <c r="B6" i="16"/>
  <c r="B5" i="16"/>
  <c r="O27" i="12" l="1"/>
  <c r="I12" i="12"/>
  <c r="J22" i="12"/>
  <c r="N22" i="12"/>
  <c r="I22" i="12"/>
  <c r="O18" i="12"/>
  <c r="O28" i="12"/>
  <c r="O11" i="12"/>
  <c r="O15" i="12"/>
  <c r="O19" i="12"/>
  <c r="O29" i="12"/>
  <c r="O14" i="12"/>
  <c r="O12" i="12"/>
  <c r="O16" i="12"/>
  <c r="O20" i="12"/>
  <c r="O26" i="12"/>
  <c r="O13" i="12"/>
  <c r="O17" i="12"/>
  <c r="J29" i="12"/>
  <c r="I28" i="12"/>
  <c r="N20" i="12"/>
  <c r="J19" i="12"/>
  <c r="I18" i="12"/>
  <c r="N16" i="12"/>
  <c r="J15" i="12"/>
  <c r="I14" i="12"/>
  <c r="N12" i="12"/>
  <c r="J11" i="12"/>
  <c r="I17" i="12"/>
  <c r="I13" i="12"/>
  <c r="I29" i="12"/>
  <c r="N27" i="12"/>
  <c r="J20" i="12"/>
  <c r="I19" i="12"/>
  <c r="N17" i="12"/>
  <c r="J16" i="12"/>
  <c r="I15" i="12"/>
  <c r="N13" i="12"/>
  <c r="J12" i="12"/>
  <c r="I11" i="12"/>
  <c r="N15" i="12"/>
  <c r="N11" i="12"/>
  <c r="N28" i="12"/>
  <c r="J27" i="12"/>
  <c r="I20" i="12"/>
  <c r="N18" i="12"/>
  <c r="J17" i="12"/>
  <c r="I16" i="12"/>
  <c r="N14" i="12"/>
  <c r="J13" i="12"/>
  <c r="N29" i="12"/>
  <c r="J28" i="12"/>
  <c r="I27" i="12"/>
  <c r="N19" i="12"/>
  <c r="J18" i="12"/>
  <c r="J14" i="12"/>
  <c r="I26" i="12"/>
  <c r="N26" i="12"/>
  <c r="J26" i="12"/>
  <c r="U13" i="15"/>
  <c r="T13" i="15"/>
  <c r="S13" i="15"/>
  <c r="R13" i="15"/>
  <c r="Q13" i="15"/>
  <c r="P13" i="15"/>
  <c r="Z53" i="15" l="1"/>
  <c r="Z49" i="15"/>
  <c r="Z48" i="15"/>
  <c r="Z47" i="15"/>
  <c r="Z46" i="15"/>
  <c r="Z45" i="15"/>
  <c r="Z44" i="15"/>
  <c r="Z43" i="15"/>
  <c r="Z42" i="15"/>
  <c r="Z41" i="15"/>
  <c r="Z40" i="15"/>
  <c r="Z39" i="15"/>
  <c r="Z38" i="15"/>
  <c r="Z37" i="15"/>
  <c r="Z36" i="15"/>
  <c r="Z35" i="15"/>
  <c r="Z34" i="15"/>
  <c r="Z30" i="15"/>
  <c r="Z29" i="15"/>
  <c r="Z28" i="15"/>
  <c r="Z27" i="15"/>
  <c r="Z26" i="15"/>
  <c r="Z25" i="15"/>
  <c r="Z24" i="15"/>
  <c r="Z54" i="15" l="1"/>
</calcChain>
</file>

<file path=xl/sharedStrings.xml><?xml version="1.0" encoding="utf-8"?>
<sst xmlns="http://schemas.openxmlformats.org/spreadsheetml/2006/main" count="4488" uniqueCount="507">
  <si>
    <t>FL</t>
  </si>
  <si>
    <t>CA</t>
  </si>
  <si>
    <t>IL</t>
  </si>
  <si>
    <t>NJ</t>
  </si>
  <si>
    <t>TN</t>
  </si>
  <si>
    <t>TX</t>
  </si>
  <si>
    <t>AK</t>
  </si>
  <si>
    <t>AL</t>
  </si>
  <si>
    <t>AVRT</t>
  </si>
  <si>
    <t>CTII</t>
  </si>
  <si>
    <t>AACT</t>
  </si>
  <si>
    <t>UPGF</t>
  </si>
  <si>
    <t>AR</t>
  </si>
  <si>
    <t>AZ</t>
  </si>
  <si>
    <t>SAIA</t>
  </si>
  <si>
    <t>CO</t>
  </si>
  <si>
    <t>CT</t>
  </si>
  <si>
    <t>DC</t>
  </si>
  <si>
    <t>DE</t>
  </si>
  <si>
    <t>GA</t>
  </si>
  <si>
    <t>HI</t>
  </si>
  <si>
    <t>IA</t>
  </si>
  <si>
    <t>ID</t>
  </si>
  <si>
    <t>IN</t>
  </si>
  <si>
    <t>KS</t>
  </si>
  <si>
    <t>KY</t>
  </si>
  <si>
    <t>LA</t>
  </si>
  <si>
    <t>MA</t>
  </si>
  <si>
    <t>MD</t>
  </si>
  <si>
    <t>ME</t>
  </si>
  <si>
    <t>MI</t>
  </si>
  <si>
    <t>MN</t>
  </si>
  <si>
    <t>MO</t>
  </si>
  <si>
    <t>MS</t>
  </si>
  <si>
    <t>MT</t>
  </si>
  <si>
    <t>NC</t>
  </si>
  <si>
    <t>ND</t>
  </si>
  <si>
    <t>NE</t>
  </si>
  <si>
    <t>NH</t>
  </si>
  <si>
    <t>NM</t>
  </si>
  <si>
    <t>NV</t>
  </si>
  <si>
    <t>NY</t>
  </si>
  <si>
    <t>OH</t>
  </si>
  <si>
    <t>PITD</t>
  </si>
  <si>
    <t>OK</t>
  </si>
  <si>
    <t>OR</t>
  </si>
  <si>
    <t>PA</t>
  </si>
  <si>
    <t>RI</t>
  </si>
  <si>
    <t>SC</t>
  </si>
  <si>
    <t>SD</t>
  </si>
  <si>
    <t>UT</t>
  </si>
  <si>
    <t>VA</t>
  </si>
  <si>
    <t>VT</t>
  </si>
  <si>
    <t>WA</t>
  </si>
  <si>
    <t>WI</t>
  </si>
  <si>
    <t>WV</t>
  </si>
  <si>
    <t>WY</t>
  </si>
  <si>
    <t>Carrier name</t>
  </si>
  <si>
    <t>Contact Phone #</t>
  </si>
  <si>
    <t>UPS Freight</t>
  </si>
  <si>
    <t>800-266-6906</t>
  </si>
  <si>
    <t>Pitt Ohio</t>
  </si>
  <si>
    <t xml:space="preserve">Central Transport </t>
  </si>
  <si>
    <t>Averitt</t>
  </si>
  <si>
    <t>931-525-5216</t>
  </si>
  <si>
    <t>AAA Cooper</t>
  </si>
  <si>
    <t>800-851-2851</t>
  </si>
  <si>
    <t>Ontario</t>
  </si>
  <si>
    <t>US</t>
  </si>
  <si>
    <t>ON</t>
  </si>
  <si>
    <t>QC</t>
  </si>
  <si>
    <t>BC</t>
  </si>
  <si>
    <t>AB</t>
  </si>
  <si>
    <t>SK</t>
  </si>
  <si>
    <t>NB</t>
  </si>
  <si>
    <t>NS</t>
  </si>
  <si>
    <t>Origine</t>
  </si>
  <si>
    <t>Fax:</t>
  </si>
  <si>
    <t>Plattsburgh, NY</t>
  </si>
  <si>
    <t>Purolator</t>
  </si>
  <si>
    <t>*</t>
  </si>
  <si>
    <t>**</t>
  </si>
  <si>
    <t>To : Prevost US facilities</t>
  </si>
  <si>
    <t>LTL &lt; 150 Lbs matix</t>
  </si>
  <si>
    <t>To : Prevost Quebec facilities 
VIA YRC Maybrook NY Consol</t>
  </si>
  <si>
    <t>To: Prevost C/O Spencer, Plattsburgh, NY</t>
  </si>
  <si>
    <t>To : Other Prevost Canadian facilities (except Quebec) = DIRECT shipments</t>
  </si>
  <si>
    <t>Téléphone</t>
  </si>
  <si>
    <t>E-mails</t>
  </si>
  <si>
    <t>Nom</t>
  </si>
  <si>
    <t>Carrier</t>
  </si>
  <si>
    <t>334-836-8778</t>
  </si>
  <si>
    <t>British Columbia</t>
  </si>
  <si>
    <t>Alberta</t>
  </si>
  <si>
    <t>SID#:</t>
  </si>
  <si>
    <t>o</t>
  </si>
  <si>
    <t>(CIRCLE ONE)</t>
  </si>
  <si>
    <t>TYPE</t>
  </si>
  <si>
    <t>NMFC #</t>
  </si>
  <si>
    <t>(X)</t>
  </si>
  <si>
    <t>Prevost Car (US) Inc</t>
  </si>
  <si>
    <t>201, South Avenue</t>
  </si>
  <si>
    <t>South Plainfield NJ 07080</t>
  </si>
  <si>
    <t>USA</t>
  </si>
  <si>
    <t>CA Commercial Invoice</t>
  </si>
  <si>
    <t>US Commercial Invoice</t>
  </si>
  <si>
    <t>35 Boul Gagnon</t>
  </si>
  <si>
    <t>Ste-Claire, QC G0R 2V0</t>
  </si>
  <si>
    <t>Canada</t>
  </si>
  <si>
    <t>Prevost, a division of Volvo Group Canada Inc</t>
  </si>
  <si>
    <t xml:space="preserve"> </t>
  </si>
  <si>
    <t>FCA</t>
  </si>
  <si>
    <t xml:space="preserve">  </t>
  </si>
  <si>
    <t>Signature</t>
  </si>
  <si>
    <t>Date</t>
  </si>
  <si>
    <t>Page</t>
  </si>
  <si>
    <t>GUILBAULT</t>
  </si>
  <si>
    <t xml:space="preserve">1-888-881-5272 </t>
  </si>
  <si>
    <t>Alabama</t>
  </si>
  <si>
    <t> Alaska</t>
  </si>
  <si>
    <t> Arizona</t>
  </si>
  <si>
    <t> Arkansas</t>
  </si>
  <si>
    <t> California</t>
  </si>
  <si>
    <t> Colorado</t>
  </si>
  <si>
    <t> Connecticut</t>
  </si>
  <si>
    <t>Washington DC</t>
  </si>
  <si>
    <t> Delaware</t>
  </si>
  <si>
    <t> Florida</t>
  </si>
  <si>
    <t> Georgia</t>
  </si>
  <si>
    <t> Hawaii</t>
  </si>
  <si>
    <t> Idaho</t>
  </si>
  <si>
    <t> Illinois</t>
  </si>
  <si>
    <t> Indiana</t>
  </si>
  <si>
    <t> Iowa</t>
  </si>
  <si>
    <t> Kansas</t>
  </si>
  <si>
    <t> Kentucky[D]</t>
  </si>
  <si>
    <t> Louisiana</t>
  </si>
  <si>
    <t> Maine</t>
  </si>
  <si>
    <t> Maryland</t>
  </si>
  <si>
    <t> Massachusetts[E]</t>
  </si>
  <si>
    <t> Michigan</t>
  </si>
  <si>
    <t> Minnesota</t>
  </si>
  <si>
    <t> Mississippi</t>
  </si>
  <si>
    <t> Missouri</t>
  </si>
  <si>
    <t> Montana</t>
  </si>
  <si>
    <t> Nebraska</t>
  </si>
  <si>
    <t> Nevada</t>
  </si>
  <si>
    <t> New Hampshire</t>
  </si>
  <si>
    <t> New Jersey</t>
  </si>
  <si>
    <t> New Mexico</t>
  </si>
  <si>
    <t> New York</t>
  </si>
  <si>
    <t> North Carolina</t>
  </si>
  <si>
    <t>  North Dakota</t>
  </si>
  <si>
    <t> Ohio</t>
  </si>
  <si>
    <t> Oklahoma</t>
  </si>
  <si>
    <t> Oregon</t>
  </si>
  <si>
    <t> Pennsylvania[F]</t>
  </si>
  <si>
    <t> Rhode Island[G]</t>
  </si>
  <si>
    <t> South Carolina</t>
  </si>
  <si>
    <t> South Dakota</t>
  </si>
  <si>
    <t> Tennessee</t>
  </si>
  <si>
    <t> Texas</t>
  </si>
  <si>
    <t> Utah</t>
  </si>
  <si>
    <t> Vermont</t>
  </si>
  <si>
    <t> Virginia[H]</t>
  </si>
  <si>
    <t> Washington</t>
  </si>
  <si>
    <t> West Virginia</t>
  </si>
  <si>
    <t> Wisconsin</t>
  </si>
  <si>
    <t> Wyoming</t>
  </si>
  <si>
    <t>Québec</t>
  </si>
  <si>
    <t>Saskatchewan</t>
  </si>
  <si>
    <t>MB</t>
  </si>
  <si>
    <t>Manitoba</t>
  </si>
  <si>
    <t>New Brunswick</t>
  </si>
  <si>
    <t>Nova Scotia</t>
  </si>
  <si>
    <t>NL</t>
  </si>
  <si>
    <t>Newfoundland and Labrador</t>
  </si>
  <si>
    <t>IRS 14-1768147-00</t>
  </si>
  <si>
    <t>Taxe ID # : 824507750</t>
  </si>
  <si>
    <t>1-</t>
  </si>
  <si>
    <t>2-</t>
  </si>
  <si>
    <t>3-</t>
  </si>
  <si>
    <t>4-</t>
  </si>
  <si>
    <t>5-</t>
  </si>
  <si>
    <t>6-</t>
  </si>
  <si>
    <t>QC'</t>
  </si>
  <si>
    <t>Concat</t>
  </si>
  <si>
    <t>COO</t>
  </si>
  <si>
    <t>NJ  South Plainfield</t>
  </si>
  <si>
    <t xml:space="preserve">NJ  Secaucus 07094
</t>
  </si>
  <si>
    <t>ON (OTAWA)</t>
  </si>
  <si>
    <t>YT</t>
  </si>
  <si>
    <t>FedEx</t>
  </si>
  <si>
    <t>DC 20001:20039</t>
  </si>
  <si>
    <t>DC 20042:20599</t>
  </si>
  <si>
    <t>IA 50001:52809</t>
  </si>
  <si>
    <t>IA 68119:68120</t>
  </si>
  <si>
    <t>MA 01001:02791</t>
  </si>
  <si>
    <t>MA 05501:05544</t>
  </si>
  <si>
    <t>MD 20335:20797</t>
  </si>
  <si>
    <t>MD 20812:21930</t>
  </si>
  <si>
    <t>NY 06390:06390</t>
  </si>
  <si>
    <t>NY 10001:14975</t>
  </si>
  <si>
    <t>TX 75001:75501</t>
  </si>
  <si>
    <t>TX 75503:79999</t>
  </si>
  <si>
    <t>TX 88510:88589</t>
  </si>
  <si>
    <t>VA 20040:20167</t>
  </si>
  <si>
    <t>VA 22001:24658</t>
  </si>
  <si>
    <t>VT 05001:05495</t>
  </si>
  <si>
    <t>VT 05601:05907</t>
  </si>
  <si>
    <t>QC GOA -&gt; G9X</t>
  </si>
  <si>
    <t>QC H0H -&gt; H9X</t>
  </si>
  <si>
    <t>QC (Québec City) G1X 3W1</t>
  </si>
  <si>
    <t>ON L0A -&gt; L9Z</t>
  </si>
  <si>
    <t>ON Exept L0A -&gt; L9Z</t>
  </si>
  <si>
    <t>Routing Origine Information</t>
  </si>
  <si>
    <t>Quebec</t>
  </si>
  <si>
    <t>412-232-3015 Poste 6696</t>
  </si>
  <si>
    <t>(586)-939-7000 Poste 5662</t>
  </si>
  <si>
    <t>MANTL</t>
  </si>
  <si>
    <t>Manitoulin</t>
  </si>
  <si>
    <t>1-800-265-1485</t>
  </si>
  <si>
    <t>ARMOUR</t>
  </si>
  <si>
    <t>Aromur</t>
  </si>
  <si>
    <t>RDFS</t>
  </si>
  <si>
    <t>Yukon</t>
  </si>
  <si>
    <t>NU</t>
  </si>
  <si>
    <t>Nunavut</t>
  </si>
  <si>
    <t>NT</t>
  </si>
  <si>
    <t>Northwest Territories</t>
  </si>
  <si>
    <t>Prince Edward Island</t>
  </si>
  <si>
    <t>PE</t>
  </si>
  <si>
    <t>Foot rule</t>
  </si>
  <si>
    <t>Roadrunner Transportation</t>
  </si>
  <si>
    <t>414-615-1500</t>
  </si>
  <si>
    <t>?</t>
  </si>
  <si>
    <t>Max. 16'</t>
  </si>
  <si>
    <t>Max. 21'</t>
  </si>
  <si>
    <t>Max. 22'</t>
  </si>
  <si>
    <t>Max. 12'</t>
  </si>
  <si>
    <t>Max. 17'</t>
  </si>
  <si>
    <t>Max. 26'</t>
  </si>
  <si>
    <t>(vide)</t>
  </si>
  <si>
    <t>x</t>
  </si>
  <si>
    <t>PREVOST ROUTING AND SHIPPING INFORMATION OPERATION GUIDELINES</t>
  </si>
  <si>
    <t>Carrier information update</t>
  </si>
  <si>
    <t>Customs broker information</t>
  </si>
  <si>
    <t>Carrier Contact Information</t>
  </si>
  <si>
    <t>Customs broker information update</t>
  </si>
  <si>
    <t>US States</t>
  </si>
  <si>
    <t>CA Provinces</t>
  </si>
  <si>
    <t>Addition of new destinations</t>
  </si>
  <si>
    <t>Addition of new origins</t>
  </si>
  <si>
    <t>Below you will find the main guidelines to update and manage this routing instructions file</t>
  </si>
  <si>
    <t>Go to the "Settings" tab and add a new carrier or modify the required information in the "Carrier Contact Information" table</t>
  </si>
  <si>
    <t>Carriers can be added to the table without affecting the file as long as they fit in the table limits</t>
  </si>
  <si>
    <t>Go to the "Settings" tab to modify the required information in the "Customs Broker Information" table</t>
  </si>
  <si>
    <t>Use only the Table to modify the Customs Broker Information. This will avoid errors in the file</t>
  </si>
  <si>
    <t>(  )</t>
  </si>
  <si>
    <t>Origin</t>
  </si>
  <si>
    <t>This file has been design with the following matrix structure</t>
  </si>
  <si>
    <t>There are two matrix with the same structure:</t>
  </si>
  <si>
    <t>a.</t>
  </si>
  <si>
    <t>b.</t>
  </si>
  <si>
    <r>
      <t>Parcels matrix: See "</t>
    </r>
    <r>
      <rPr>
        <b/>
        <sz val="11"/>
        <color theme="1"/>
        <rFont val="Calibri"/>
        <family val="2"/>
        <scheme val="minor"/>
      </rPr>
      <t>Parcels &lt; 150 Lbs Matrix</t>
    </r>
    <r>
      <rPr>
        <sz val="11"/>
        <color theme="1"/>
        <rFont val="Calibri"/>
        <family val="2"/>
        <scheme val="minor"/>
      </rPr>
      <t>" Tab</t>
    </r>
  </si>
  <si>
    <r>
      <t>LTL matrix: See "</t>
    </r>
    <r>
      <rPr>
        <b/>
        <sz val="11"/>
        <color theme="1"/>
        <rFont val="Calibri"/>
        <family val="2"/>
        <scheme val="minor"/>
      </rPr>
      <t>LTL Matrix</t>
    </r>
    <r>
      <rPr>
        <sz val="11"/>
        <color theme="1"/>
        <rFont val="Calibri"/>
        <family val="2"/>
        <scheme val="minor"/>
      </rPr>
      <t>" Tab</t>
    </r>
  </si>
  <si>
    <t>Use an empty cell indicated as () to add a new destination (State/Province) according to the Prevost Facility</t>
  </si>
  <si>
    <t>Make sure all the carriers codes are exact and indicated in the carrier information table (Settigns tab)</t>
  </si>
  <si>
    <t>Make sure both matrix are modified (Parcels matrix and LTL matrix)</t>
  </si>
  <si>
    <t>Add the new origine description (State zipcod/Province zipcode) according to the country as indicated in column "COO"</t>
  </si>
  <si>
    <t>Add the carrier code according to the new origine and each destination</t>
  </si>
  <si>
    <t>Add the carrier code according to each origin and the new destination</t>
  </si>
  <si>
    <t>Password: VOLVO</t>
  </si>
  <si>
    <t>Tabs: "Settings", "Operation guidelines", "LTL Matrix" and "Parcels &lt; 150 Lbs Matrix" should always be hiden</t>
  </si>
  <si>
    <t>Important:</t>
  </si>
  <si>
    <t>Once the Matrix have been updated, go to the "LTL Matrix" Tab and click on the "Refresh All" buttom</t>
  </si>
  <si>
    <t>If the message below pops up, click on the "Yes" buttom</t>
  </si>
  <si>
    <r>
      <t xml:space="preserve">FCA: </t>
    </r>
    <r>
      <rPr>
        <b/>
        <sz val="12"/>
        <rFont val="Wingdings"/>
        <charset val="2"/>
      </rPr>
      <t>o</t>
    </r>
  </si>
  <si>
    <t>Pays</t>
  </si>
  <si>
    <t xml:space="preserve">VERS : Dest. Prévost </t>
  </si>
  <si>
    <t>Lots brisés (LTL)*</t>
  </si>
  <si>
    <t>Petits colis**</t>
  </si>
  <si>
    <t xml:space="preserve">   Destinations américaines:</t>
  </si>
  <si>
    <t>Transporteur</t>
  </si>
  <si>
    <t>Pieds linéaires</t>
  </si>
  <si>
    <t xml:space="preserve">   Destinations canadiennes:</t>
  </si>
  <si>
    <t xml:space="preserve"> Pennsylvanie</t>
  </si>
  <si>
    <t xml:space="preserve">Colombie-Britannique </t>
  </si>
  <si>
    <t xml:space="preserve">Lots brisés (LTL): </t>
  </si>
  <si>
    <t>Palettes entre 151-15,999 lbs n'excédant pas la capacité maximale de pieds linéaires du transporteur</t>
  </si>
  <si>
    <t>Petits colis:</t>
  </si>
  <si>
    <t>Petits colis (boîtes pesants entre 0 à 150 livres)</t>
  </si>
  <si>
    <t>Les colis multiples doivent être consolidés comme des lots brisés (LTL)</t>
  </si>
  <si>
    <t>Demandez le numéro de compte à votre planificateur logistique</t>
  </si>
  <si>
    <t xml:space="preserve">Chargement complet (FTL): </t>
  </si>
  <si>
    <t>Informations de transport</t>
  </si>
  <si>
    <t>La destination finale doit être indiquée sur chaque boîte avec une étiquette.</t>
  </si>
  <si>
    <r>
      <rPr>
        <b/>
        <sz val="11"/>
        <rFont val="Arial"/>
        <family val="2"/>
      </rPr>
      <t>IMPORTANT</t>
    </r>
    <r>
      <rPr>
        <sz val="11"/>
        <rFont val="Arial"/>
        <family val="2"/>
      </rPr>
      <t>: Les colis multiples pour une même destination doivent être regroupés sur le même connaissement (BOL)</t>
    </r>
  </si>
  <si>
    <t>Expéditions urgentes aériennes ou terrestres</t>
  </si>
  <si>
    <t>Contactez votre planificateur logistique pour prendre les arrangements de cueillette</t>
  </si>
  <si>
    <t>Un numéro d'autorisation PTA (Premium Transportation Authorization) est obligatoire</t>
  </si>
  <si>
    <t>Le numéro d'autorisation (PTA) doit être indiqué sur le connaissement (BOL) pour éviter des frais supplémentaires</t>
  </si>
  <si>
    <t>Informations douanières</t>
  </si>
  <si>
    <t>Courtier en douanes</t>
  </si>
  <si>
    <t>Télécopieur</t>
  </si>
  <si>
    <t>Courriel</t>
  </si>
  <si>
    <t>*Facture commerciale (CCI)</t>
  </si>
  <si>
    <t>Numéro de commande d'achat et de pièce Prevost sont obligatoires</t>
  </si>
  <si>
    <t>Le pays d'origine pour chaque pièce est obligatoire</t>
  </si>
  <si>
    <t>L'incoterm est obligatoire</t>
  </si>
  <si>
    <t>Connaissement (BOL)</t>
  </si>
  <si>
    <t>Le numéro de commande Prevost est obligatoire</t>
  </si>
  <si>
    <t>Le numéro de pièce Prevost est fortement recommandé</t>
  </si>
  <si>
    <t>Les frais de transport doivent être facturés à la tierce partie.</t>
  </si>
  <si>
    <t>Bon de livraison</t>
  </si>
  <si>
    <t>Le numéro de commande d'achat et de pièce Prevost sont obligatoires.</t>
  </si>
  <si>
    <t xml:space="preserve">  Liste de vérification des conformités douanières</t>
  </si>
  <si>
    <t>Les documents suivants sont obligatoires pour toutes les expéditions</t>
  </si>
  <si>
    <t>La facture commerciale doit suivre le connaissement pour chaque expédition.</t>
  </si>
  <si>
    <t>Des documents supplémentaires peuvent être demandés par les douanes</t>
  </si>
  <si>
    <t>NO. DE COMMANDE D'ACHAT PREVOST OBLIGATOIRE</t>
  </si>
  <si>
    <t>FACTURE COMMERCIALE</t>
  </si>
  <si>
    <t xml:space="preserve">  VENDEUR/EXPÉDITEUR  (nom, adresse complète, pays)</t>
  </si>
  <si>
    <t xml:space="preserve">  Date et numéro de facture</t>
  </si>
  <si>
    <t xml:space="preserve">  Autres références</t>
  </si>
  <si>
    <t xml:space="preserve">  CONSIGNATAIRE  (nom, adresse complète, pays)</t>
  </si>
  <si>
    <t xml:space="preserve">  Acheteur (nom, adresse complète, pays) /  Importateur de record</t>
  </si>
  <si>
    <t xml:space="preserve">  Compagnie de transport</t>
  </si>
  <si>
    <t xml:space="preserve">  No. de connaissement</t>
  </si>
  <si>
    <t xml:space="preserve">  Termes et conditions de livraison et de paiement  (Incoterms)</t>
  </si>
  <si>
    <t xml:space="preserve">  Devise</t>
  </si>
  <si>
    <t>Type d'emballage</t>
  </si>
  <si>
    <t xml:space="preserve">  Nombre total de colis</t>
  </si>
  <si>
    <t xml:space="preserve">  Poids total  (kgs ou lbs)</t>
  </si>
  <si>
    <t>Pays
d'origine</t>
  </si>
  <si>
    <t>No. De pièce Prevost</t>
  </si>
  <si>
    <t>Description des marchandises</t>
  </si>
  <si>
    <t>Quantité</t>
  </si>
  <si>
    <t>Valeur unitaire</t>
  </si>
  <si>
    <t>Valeur totale</t>
  </si>
  <si>
    <t>OBLIGATOIRE</t>
  </si>
  <si>
    <t xml:space="preserve"> *** facture commerciale pour usage des douanes seulement ***</t>
  </si>
  <si>
    <t xml:space="preserve">  Numéro de commande</t>
  </si>
  <si>
    <t>Je certifie que cette facture indique le prix réel des marchandises visées, qu’aucune autre facture a été ou sera émise et que tous les détails sont vrais et exacts.</t>
  </si>
  <si>
    <t>Nom et adresse de l'exportateur (si différent de l'expéditeur/vendeur)</t>
  </si>
  <si>
    <t>Titre</t>
  </si>
  <si>
    <t>de</t>
  </si>
  <si>
    <t>Date:  AAAA/MM/JJ</t>
  </si>
  <si>
    <t>EXEMPLE DE CONNAISSEMENT</t>
  </si>
  <si>
    <t>Page 1 de 1</t>
  </si>
  <si>
    <t>EXPÉDITEUR:</t>
  </si>
  <si>
    <t>Numéro de connaissement:</t>
  </si>
  <si>
    <t xml:space="preserve">Nom:         </t>
  </si>
  <si>
    <t xml:space="preserve">Adresse:                    </t>
  </si>
  <si>
    <t>CODE À BARRES</t>
  </si>
  <si>
    <t>DESTINATAIRE:</t>
  </si>
  <si>
    <t>NOM DU TRANSPORTEUR:</t>
  </si>
  <si>
    <t xml:space="preserve">Adresse:           </t>
  </si>
  <si>
    <t>Numéro de la remorque:</t>
  </si>
  <si>
    <t>Numéro du scellant:</t>
  </si>
  <si>
    <t>Code Scac:</t>
  </si>
  <si>
    <t>Numéro PRO:</t>
  </si>
  <si>
    <t>Termes de paiement de transport: (Les charges de transport seront prépayés à moins d'indications contraires)</t>
  </si>
  <si>
    <t>Connaissement principal: avec pages additionnelles</t>
  </si>
  <si>
    <t>Oui</t>
  </si>
  <si>
    <t>Non</t>
  </si>
  <si>
    <t>INFORMATIONS DE LA COMMANDE CLIENT</t>
  </si>
  <si>
    <t>NUMÉRO DE COMMANDE PREVOST</t>
  </si>
  <si>
    <t># Colis</t>
  </si>
  <si>
    <t>POIDS</t>
  </si>
  <si>
    <t>PALETTES/EMPILABLES</t>
  </si>
  <si>
    <t>INFORMATIONS SUPPLÉMENTAIRES</t>
  </si>
  <si>
    <t>INFORMATIONS DU TRANSPORTEUR</t>
  </si>
  <si>
    <t>UNITÉ DE MANUTENTION</t>
  </si>
  <si>
    <t>QTÉ</t>
  </si>
  <si>
    <t>COLIS</t>
  </si>
  <si>
    <t>M.D.</t>
  </si>
  <si>
    <t>DESCRIPTION DE MARCHANDISE</t>
  </si>
  <si>
    <t>Les marchandises nécessitant des soins ou une attention particulière lors de la manipulation ou de l'arrimage doivent être marquées et emballées de façon à assurer un transport sécuritaire. Voir la section 2 (e) du NMFC Article 360</t>
  </si>
  <si>
    <t>LTL SEULEMENT</t>
  </si>
  <si>
    <t>CLASSE</t>
  </si>
  <si>
    <t>ÉTAMPE</t>
  </si>
  <si>
    <t>DE RÉCEPTION</t>
  </si>
  <si>
    <t>TOTAL</t>
  </si>
  <si>
    <t>Lorsque le taux est en fonction de la valeur, les expéditeurs sont tenus d'indiquer expressément par écrit la valeur convenue ou déclarée du bien comme suit:
«La valeur convenue ou déclarée du bien est spécifiquement indiquée par l'expéditeur à ne pas dépasser __________________ pour ___________________».</t>
  </si>
  <si>
    <t>Montant COD:  $ ______________________</t>
  </si>
  <si>
    <r>
      <t xml:space="preserve">Termes de paiement:     À percevoir   </t>
    </r>
    <r>
      <rPr>
        <b/>
        <sz val="11"/>
        <rFont val="Wingdings"/>
        <charset val="2"/>
      </rPr>
      <t>o</t>
    </r>
    <r>
      <rPr>
        <b/>
        <sz val="11"/>
        <rFont val="Arial"/>
        <family val="2"/>
      </rPr>
      <t xml:space="preserve">         Prépayés: </t>
    </r>
    <r>
      <rPr>
        <b/>
        <sz val="11"/>
        <rFont val="Wingdings"/>
        <charset val="2"/>
      </rPr>
      <t>o</t>
    </r>
  </si>
  <si>
    <r>
      <t xml:space="preserve">Paiement par chèque: </t>
    </r>
    <r>
      <rPr>
        <b/>
        <sz val="11"/>
        <rFont val="Wingdings"/>
        <charset val="2"/>
      </rPr>
      <t>o</t>
    </r>
  </si>
  <si>
    <t>REMARQUE Limitation de responsabilité pour perte ou dommage dans cet envoi peut être applicable. Voir 49 U.S.C. § 14706 (c) (1) (A) et (B).</t>
  </si>
  <si>
    <t>REÇUS, sous réserve de tarifs ou de contrats déterminés individuellement qui ont été convenus par écrit entre le transporteur et l'expéditeur le cas échéant, sinon aux tarifs, classements et règles qui ont été établis par le transporteur et à la disposition de l'expéditeur, et à toutes les réglementations fédérales et des états/provinces applicables.</t>
  </si>
  <si>
    <t>Le transporteur n'effectuera pas la livraison de cette expédition sans le paiement du fret et de tous les autres frais légaux.</t>
  </si>
  <si>
    <t>Signature de l'expéditeur:</t>
  </si>
  <si>
    <t>SIGNATURE DE L'EXPÉDITEUR / DATE</t>
  </si>
  <si>
    <t>Ceci est pour certifier que les matériaux mentionnés ci-dessus sont correctement classés, emballés, marqués et étiquetés, et sont en bon état pour le transport conformément à la réglementation applicable du département des transports.</t>
  </si>
  <si>
    <t>SIGNATURE DU TRANSPORTEUR / DATE DE CUEILLETTE</t>
  </si>
  <si>
    <t>Le transporteur accuse réception des colis et des affiches nécessaires. Le transporteur certifie que les renseignements sur l'intervention d'urgence ont été fournis et / ou le transporteur a le guide d'intervention d'urgence du département des transports ou une documentation équivalente dans le véhicule.</t>
  </si>
  <si>
    <t>Les biens décrits ci-dessus sont reçus en bon état, sauf indication contraire.</t>
  </si>
  <si>
    <t>Vérification du chargement par:</t>
  </si>
  <si>
    <t>Remorque chargée par:</t>
  </si>
  <si>
    <r>
      <t>p</t>
    </r>
    <r>
      <rPr>
        <sz val="11"/>
        <rFont val="Arial"/>
        <family val="2"/>
      </rPr>
      <t xml:space="preserve">  Expéditeur</t>
    </r>
  </si>
  <si>
    <r>
      <t>p</t>
    </r>
    <r>
      <rPr>
        <sz val="11"/>
        <rFont val="Arial"/>
        <family val="2"/>
      </rPr>
      <t xml:space="preserve">  Chauffeur</t>
    </r>
  </si>
  <si>
    <r>
      <t>p</t>
    </r>
    <r>
      <rPr>
        <sz val="11"/>
        <rFont val="Arial"/>
        <family val="2"/>
      </rPr>
      <t xml:space="preserve">  Chauffeur / nombre de palettes</t>
    </r>
  </si>
  <si>
    <r>
      <t>p</t>
    </r>
    <r>
      <rPr>
        <sz val="11"/>
        <rFont val="Arial"/>
        <family val="2"/>
      </rPr>
      <t xml:space="preserve">  Chauffeur / nombre de pièces</t>
    </r>
  </si>
  <si>
    <t>INSTRUCTIONS SPÉCIALES:</t>
  </si>
  <si>
    <t>Prépayé :</t>
  </si>
  <si>
    <t>Tierce partie:</t>
  </si>
  <si>
    <t>(Case à cocher)</t>
  </si>
  <si>
    <t>Suivre les instructions sous l'onglet: facture commerciale-Exemple</t>
  </si>
  <si>
    <t>Indiquez la tierce partie telle que mentionnée dans l'onglet "Connaissement-Exemple"</t>
  </si>
  <si>
    <t>Pour compléter le connaissement (voir onglet "Connaissement-Exemple")</t>
  </si>
  <si>
    <t>Go to the "Routing" tab and add the new destination (State/Province) using the same abbreviation as the one used in the matrix tab</t>
  </si>
  <si>
    <t>LTL matix</t>
  </si>
  <si>
    <t>DHL Global Forwarding</t>
  </si>
  <si>
    <t>810-987-0553</t>
  </si>
  <si>
    <t>810-990-1165</t>
  </si>
  <si>
    <t>N/A</t>
  </si>
  <si>
    <t>Contacter Prevost</t>
  </si>
  <si>
    <t>FAX: 956.229.6221</t>
  </si>
  <si>
    <t xml:space="preserve">24 hour functional mailbox:  Ics.phn@dhl.com </t>
  </si>
  <si>
    <r>
      <rPr>
        <b/>
        <sz val="14"/>
        <rFont val="Arial"/>
        <family val="2"/>
      </rPr>
      <t>Important:</t>
    </r>
    <r>
      <rPr>
        <sz val="13"/>
        <rFont val="Arial"/>
        <family val="2"/>
      </rPr>
      <t xml:space="preserve"> Veuillez vous assurer de s</t>
    </r>
    <r>
      <rPr>
        <i/>
        <sz val="13"/>
        <rFont val="Arial"/>
        <family val="2"/>
      </rPr>
      <t>électionner le pays et l'état/province et code postal correspondant à votre lieu d'expédition</t>
    </r>
  </si>
  <si>
    <t>FEDGF</t>
  </si>
  <si>
    <t>Fedex Freight</t>
  </si>
  <si>
    <t>800-463-3339</t>
  </si>
  <si>
    <t>To : Prevost Quebec facilities 
VIA Plattsburgh NY Consol</t>
  </si>
  <si>
    <t>FEDGF / YRC</t>
  </si>
  <si>
    <t>Day &amp; Ross</t>
  </si>
  <si>
    <t>D &amp; R</t>
  </si>
  <si>
    <t xml:space="preserve">866-329-7677  </t>
  </si>
  <si>
    <t>800-463-3339  /   800-610-6500 # 9</t>
  </si>
  <si>
    <t>1*FEDX FR /   2*YRC FR</t>
  </si>
  <si>
    <t>Expédition avec Fedex (Parcel ou Freight)</t>
  </si>
  <si>
    <t>Feded Trade Network</t>
  </si>
  <si>
    <t>NA</t>
  </si>
  <si>
    <t>Via Fedex (Freight and Parcel)</t>
  </si>
  <si>
    <t>Fedex Trade Network</t>
  </si>
  <si>
    <t>TEL: 956.815.4296</t>
  </si>
  <si>
    <t>TEL:  810.987.0553</t>
  </si>
  <si>
    <t>FAX:  810.990.1165</t>
  </si>
  <si>
    <t>COUTIERS EN DOUANES AMÉRICAINS</t>
  </si>
  <si>
    <t>FTN_BUFCPAMAIN_B@fedex.com</t>
  </si>
  <si>
    <t>Ics.phn@dhl.com / crystal.harrison@dhl.com</t>
  </si>
  <si>
    <t xml:space="preserve">Courtier en douanes : </t>
  </si>
  <si>
    <t>Courtier en douanes Américain</t>
  </si>
  <si>
    <t>Courtier en douanes Canadien</t>
  </si>
  <si>
    <t>Expédition avec d'autres transporteurs</t>
  </si>
  <si>
    <t xml:space="preserve"> S.V.P entrer l'adresse de destination de la commande</t>
  </si>
  <si>
    <t>Livraisons de plus de 16 000 lb, plus de 1300 pieds cubes ou excédant la capacité maximale de pieds linéaires</t>
  </si>
  <si>
    <r>
      <t>Name</t>
    </r>
    <r>
      <rPr>
        <sz val="12"/>
        <color indexed="10"/>
        <rFont val="Arial"/>
        <family val="2"/>
      </rPr>
      <t xml:space="preserve">:               </t>
    </r>
  </si>
  <si>
    <t xml:space="preserve">        </t>
  </si>
  <si>
    <r>
      <t xml:space="preserve">Numéro de PO  Prevost </t>
    </r>
    <r>
      <rPr>
        <b/>
        <sz val="12"/>
        <color rgb="FFFF0000"/>
        <rFont val="Arial"/>
        <family val="2"/>
      </rPr>
      <t>OBLIGATOIRE</t>
    </r>
  </si>
  <si>
    <r>
      <t xml:space="preserve">FEDX </t>
    </r>
    <r>
      <rPr>
        <b/>
        <sz val="11"/>
        <color rgb="FFFF0000"/>
        <rFont val="Arial"/>
        <family val="2"/>
      </rPr>
      <t>FR</t>
    </r>
    <r>
      <rPr>
        <b/>
        <sz val="11"/>
        <rFont val="Arial"/>
        <family val="2"/>
      </rPr>
      <t xml:space="preserve"> for Freight = LTL </t>
    </r>
  </si>
  <si>
    <t>le service c'est FEDEX FREIGHT PRIORITY</t>
  </si>
  <si>
    <r>
      <t xml:space="preserve">Si le transporteur choisi est FedEx Freight, le service à prendre est </t>
    </r>
    <r>
      <rPr>
        <sz val="11"/>
        <color rgb="FFFF0000"/>
        <rFont val="Arial"/>
        <family val="2"/>
      </rPr>
      <t>FEDEX FREIGHT PRIORITY</t>
    </r>
  </si>
  <si>
    <r>
      <t xml:space="preserve">Si le transporteur choisi est FedEx Express, le service à prendre est </t>
    </r>
    <r>
      <rPr>
        <sz val="11"/>
        <color rgb="FFFF0000"/>
        <rFont val="Arial"/>
        <family val="2"/>
      </rPr>
      <t>FEDEX GROUND</t>
    </r>
  </si>
  <si>
    <r>
      <rPr>
        <sz val="14"/>
        <color rgb="FFFF0000"/>
        <rFont val="Wingdings"/>
        <charset val="2"/>
      </rPr>
      <t>Ü</t>
    </r>
    <r>
      <rPr>
        <sz val="10"/>
        <color rgb="FF002060"/>
        <rFont val="Arial"/>
        <family val="2"/>
      </rPr>
      <t xml:space="preserve">  </t>
    </r>
    <r>
      <rPr>
        <u/>
        <sz val="10"/>
        <color rgb="FF002060"/>
        <rFont val="Arial"/>
        <family val="2"/>
      </rPr>
      <t>Le numéro de compte n'est pas requis lors de la demande ramassage</t>
    </r>
  </si>
  <si>
    <t>Volvo.lrd.nb@dhl.com</t>
  </si>
  <si>
    <r>
      <t xml:space="preserve">À percevoir: </t>
    </r>
    <r>
      <rPr>
        <b/>
        <sz val="12"/>
        <color rgb="FFFF0000"/>
        <rFont val="Arial"/>
        <family val="2"/>
      </rPr>
      <t>X</t>
    </r>
  </si>
  <si>
    <t>PREVOST (a division of Volvo Group)</t>
  </si>
  <si>
    <t>FACTURER À:</t>
  </si>
  <si>
    <t>Indiquer nombre de pièce par boite</t>
  </si>
  <si>
    <r>
      <t>Contacter votre P</t>
    </r>
    <r>
      <rPr>
        <b/>
        <sz val="10"/>
        <rFont val="Arial"/>
        <family val="2"/>
      </rPr>
      <t xml:space="preserve">lanificateur en approvisionnement </t>
    </r>
    <r>
      <rPr>
        <sz val="10"/>
        <rFont val="Arial"/>
        <family val="2"/>
      </rPr>
      <t>pour les arrangements de transport</t>
    </r>
  </si>
  <si>
    <t>FTN_SBP_MEMVOLVO1_fedex.com@corp.ds.fedex.com</t>
  </si>
  <si>
    <t>24 hours functional mailbox (main contact):</t>
  </si>
  <si>
    <t>rakirkwood@fedex.com</t>
  </si>
  <si>
    <t>LRD IMPORT TEAM:</t>
  </si>
  <si>
    <t>lrd.imp.team1@dhl.com</t>
  </si>
  <si>
    <t>Make sure NOT to check the BSO option (broker selection option) to avoid shipment delays</t>
  </si>
  <si>
    <t>volvogroup@johnsjames.com</t>
  </si>
  <si>
    <t>Du Canada vers les États-Unis</t>
  </si>
  <si>
    <t>Du Mexique vers les États-Unis</t>
  </si>
  <si>
    <t>Via tout modes de transport</t>
  </si>
  <si>
    <t>Via autres transports</t>
  </si>
  <si>
    <t>COURTIER EN DOUANES CANADIEN</t>
  </si>
  <si>
    <t>Des États-unis vers le Canada</t>
  </si>
  <si>
    <t>GUIDE D'UTILISATION : INSTRUCTIONS DE TRANSPORT PRÉVOST</t>
  </si>
  <si>
    <t>Vous trouverez ci-dessous les directives sur la façon d'utiliser notre guide de transport</t>
  </si>
  <si>
    <r>
      <t>Sélectionnez le pays et le code postal de l'état/code postal de la province correspondants en fonction de</t>
    </r>
    <r>
      <rPr>
        <b/>
        <u/>
        <sz val="14"/>
        <color rgb="FF0070C0"/>
        <rFont val="Calibri"/>
        <family val="2"/>
        <scheme val="minor"/>
      </rPr>
      <t xml:space="preserve"> </t>
    </r>
    <r>
      <rPr>
        <b/>
        <u/>
        <sz val="16"/>
        <color rgb="FF0070C0"/>
        <rFont val="Calibri"/>
        <family val="2"/>
        <scheme val="minor"/>
      </rPr>
      <t>VOTRE LIEU D'EXPÉDITION</t>
    </r>
  </si>
  <si>
    <t>INSTRUCTIONS D'EXPÉDITION</t>
  </si>
  <si>
    <t>Ce guide a été conçu avec la structure suivante pour vous aider à identifier facilement les informations requises pour les expéditions Prévost selon votre lieu d'expédition, le lieu de livraison et le type de charge</t>
  </si>
  <si>
    <t>***Veuillez vous assurer que la facture commerciale indique la destination finale indiquée dans le bon de commande***</t>
  </si>
  <si>
    <r>
      <t xml:space="preserve">Selectionner ensuite l'onglet "connaissement exemple" pour ensuite l'imprimer et le compléter si nécessaire ou sinon, vous devez utiliser le connaissement du transporteur. </t>
    </r>
    <r>
      <rPr>
        <b/>
        <sz val="18"/>
        <color rgb="FFFF0000"/>
        <rFont val="Calibri"/>
        <family val="2"/>
        <scheme val="minor"/>
      </rPr>
      <t>Voir les informations obligatoires en rouge</t>
    </r>
    <r>
      <rPr>
        <b/>
        <sz val="18"/>
        <color rgb="FF0070C0"/>
        <rFont val="Calibri"/>
        <family val="2"/>
        <scheme val="minor"/>
      </rPr>
      <t>.</t>
    </r>
  </si>
  <si>
    <t>Merci de bien vouloir  suivre ces instructions dans le but d'éviter tout délais supplémentaires.</t>
  </si>
  <si>
    <t>Pour toute questions ou commentaires, veuillez  svp contacter votre planificateur Prévost.</t>
  </si>
  <si>
    <t>MERCI DE LA PART DE TOUTE L'ÉQUIPE PRÉVOST!</t>
  </si>
  <si>
    <t xml:space="preserve">John S. James Co. </t>
  </si>
  <si>
    <t>Overseas vers les États-Unis</t>
  </si>
  <si>
    <r>
      <t xml:space="preserve">Nom:  </t>
    </r>
    <r>
      <rPr>
        <sz val="12"/>
        <color rgb="FFFF0000"/>
        <rFont val="Arial"/>
        <family val="2"/>
      </rPr>
      <t>PREVOST</t>
    </r>
  </si>
  <si>
    <t>Nom:  PREVOST CONSOLIDATION  C/O THE NORTHEAST GROUP</t>
  </si>
  <si>
    <t xml:space="preserve">Adresse:     13 NEPCO WAY DOORS 6-10,      </t>
  </si>
  <si>
    <t>City/State/Zip:   PLATTSBURGH, NY, 12903</t>
  </si>
  <si>
    <t xml:space="preserve">À percevoir: </t>
  </si>
  <si>
    <r>
      <t xml:space="preserve">Tierce partie: </t>
    </r>
    <r>
      <rPr>
        <b/>
        <sz val="12"/>
        <color rgb="FFFF0000"/>
        <rFont val="Arial"/>
        <family val="2"/>
      </rPr>
      <t xml:space="preserve"> X</t>
    </r>
  </si>
  <si>
    <t>C/O CASS INFORMATION SYSTEMS</t>
  </si>
  <si>
    <t>Po box 67</t>
  </si>
  <si>
    <t>St.Louis, MO 63166</t>
  </si>
  <si>
    <t>Buckland Customs Brokers Ltd.</t>
  </si>
  <si>
    <t xml:space="preserve">1-800-991-4944 </t>
  </si>
  <si>
    <t xml:space="preserve"> 519-633-8038</t>
  </si>
  <si>
    <t>opsho@buckland.com</t>
  </si>
  <si>
    <t>Courtier en douanes : Buckland Customs Brokers Ltd.</t>
  </si>
  <si>
    <t>Si le Transporteur est FedEx : Feded Trade Network</t>
  </si>
  <si>
    <t>Autres transporteurs : DHL Global Forwarding</t>
  </si>
  <si>
    <t>Version 2025/03/27</t>
  </si>
  <si>
    <r>
      <t xml:space="preserve">Sélectionnez ensuite l'onglet "Facture commerciale" imprimez et remplissez la si nécessaire ou utiliser la vôtre tout en vous assurant que les détails oblogatoires y soient. </t>
    </r>
    <r>
      <rPr>
        <b/>
        <sz val="16"/>
        <color rgb="FFFF0000"/>
        <rFont val="Calibri"/>
        <family val="2"/>
        <scheme val="minor"/>
      </rPr>
      <t>VOIR LES FLÈCHES ROUGES.</t>
    </r>
  </si>
  <si>
    <t>73 Gaylord Road, St. Thomas, ON   N5P 3R9</t>
  </si>
  <si>
    <t xml:space="preserve">ph 800-991-4944 </t>
  </si>
  <si>
    <t>fax 519-633-8038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</si>
</sst>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 &quot;$&quot;"/>
    <numFmt numFmtId="165" formatCode="[$$-409]#,##0.00"/>
    <numFmt numFmtId="166" formatCode="&quot;&quot;"/>
    <numFmt numFmtId="167" formatCode="_-* #,##0\ &quot;kr&quot;_-;\-* #,##0\ &quot;kr&quot;_-;_-* &quot;-&quot;\ &quot;kr&quot;_-;_-@_-"/>
    <numFmt numFmtId="168" formatCode="_-* #,##0\ _k_r_-;\-* #,##0\ _k_r_-;_-* &quot;-&quot;\ _k_r_-;_-@_-"/>
    <numFmt numFmtId="169" formatCode="_-* #,##0.00\ &quot;kr&quot;_-;\-* #,##0.00\ &quot;kr&quot;_-;_-* &quot;-&quot;??\ &quot;kr&quot;_-;_-@_-"/>
    <numFmt numFmtId="170" formatCode="_-* #,##0.00\ _k_r_-;\-* #,##0.00\ _k_r_-;_-* &quot;-&quot;??\ _k_r_-;_-@_-"/>
  </numFmts>
  <fonts count="118">
    <font>
      <sz val="11"/>
      <color theme="1"/>
      <name val="Calibri"/>
      <family val="2"/>
      <scheme val="minor"/>
    </font>
    <font>
      <b/>
      <sz val="11"/>
      <color theme="1"/>
      <name val="Calibri"/>
      <family val="2"/>
      <scheme val="minor"/>
    </font>
    <font>
      <sz val="10"/>
      <name val="Arial"/>
      <family val="2"/>
    </font>
    <font>
      <sz val="10"/>
      <name val="Tahoma"/>
      <family val="2"/>
    </font>
    <font>
      <i/>
      <sz val="14"/>
      <name val="Tahoma"/>
      <family val="2"/>
    </font>
    <font>
      <sz val="16"/>
      <color theme="0"/>
      <name val="Tahoma"/>
      <family val="2"/>
    </font>
    <font>
      <b/>
      <sz val="12"/>
      <name val="Tahoma"/>
      <family val="2"/>
    </font>
    <font>
      <b/>
      <sz val="10"/>
      <name val="Arial"/>
      <family val="2"/>
    </font>
    <font>
      <sz val="10"/>
      <name val="Arial"/>
      <family val="2"/>
    </font>
    <font>
      <sz val="10"/>
      <color theme="0"/>
      <name val="Arial"/>
      <family val="2"/>
    </font>
    <font>
      <sz val="11"/>
      <color theme="0"/>
      <name val="Arial"/>
      <family val="2"/>
    </font>
    <font>
      <sz val="16"/>
      <color theme="0"/>
      <name val="Arial"/>
      <family val="2"/>
    </font>
    <font>
      <sz val="22"/>
      <color theme="0"/>
      <name val="Arial"/>
      <family val="2"/>
    </font>
    <font>
      <b/>
      <sz val="11"/>
      <name val="Arial"/>
      <family val="2"/>
    </font>
    <font>
      <b/>
      <sz val="11"/>
      <color theme="0"/>
      <name val="Arial"/>
      <family val="2"/>
    </font>
    <font>
      <b/>
      <i/>
      <sz val="11"/>
      <name val="Arial"/>
      <family val="2"/>
    </font>
    <font>
      <u/>
      <sz val="11"/>
      <color theme="10"/>
      <name val="Calibri"/>
      <family val="2"/>
      <scheme val="minor"/>
    </font>
    <font>
      <sz val="10"/>
      <name val="Times New Roman"/>
      <family val="1"/>
    </font>
    <font>
      <sz val="9.5"/>
      <name val="Arial"/>
      <family val="2"/>
    </font>
    <font>
      <b/>
      <sz val="9.5"/>
      <name val="Arial"/>
      <family val="2"/>
    </font>
    <font>
      <sz val="9.5"/>
      <color indexed="10"/>
      <name val="Arial"/>
      <family val="2"/>
    </font>
    <font>
      <sz val="11.5"/>
      <name val="Wingdings"/>
      <charset val="2"/>
    </font>
    <font>
      <sz val="11.5"/>
      <color indexed="10"/>
      <name val="Arial"/>
      <family val="2"/>
    </font>
    <font>
      <b/>
      <sz val="10"/>
      <color indexed="10"/>
      <name val="Arial"/>
      <family val="2"/>
    </font>
    <font>
      <b/>
      <sz val="9.5"/>
      <color indexed="10"/>
      <name val="Arial"/>
      <family val="2"/>
    </font>
    <font>
      <b/>
      <sz val="10.5"/>
      <color indexed="22"/>
      <name val="Univers"/>
      <family val="2"/>
    </font>
    <font>
      <b/>
      <sz val="15.5"/>
      <color theme="0"/>
      <name val="Arial"/>
      <family val="2"/>
    </font>
    <font>
      <b/>
      <sz val="11.5"/>
      <color theme="0"/>
      <name val="Arial"/>
      <family val="2"/>
    </font>
    <font>
      <sz val="11"/>
      <name val="Arial"/>
      <family val="2"/>
    </font>
    <font>
      <i/>
      <sz val="10"/>
      <name val="Arial"/>
      <family val="2"/>
    </font>
    <font>
      <b/>
      <i/>
      <sz val="10"/>
      <name val="Arial"/>
      <family val="2"/>
    </font>
    <font>
      <b/>
      <sz val="12"/>
      <name val="Arial"/>
      <family val="2"/>
    </font>
    <font>
      <sz val="10"/>
      <name val="Arial"/>
      <family val="2"/>
    </font>
    <font>
      <b/>
      <sz val="14"/>
      <color theme="0"/>
      <name val="Arial Black"/>
      <family val="2"/>
    </font>
    <font>
      <sz val="11"/>
      <color theme="0"/>
      <name val="Times New Roman"/>
      <family val="1"/>
    </font>
    <font>
      <sz val="11.5"/>
      <color theme="0"/>
      <name val="Arial"/>
      <family val="2"/>
    </font>
    <font>
      <b/>
      <sz val="12"/>
      <color theme="0"/>
      <name val="Arial"/>
      <family val="2"/>
    </font>
    <font>
      <sz val="11"/>
      <color theme="0"/>
      <name val="Calibri"/>
      <family val="2"/>
      <scheme val="minor"/>
    </font>
    <font>
      <b/>
      <sz val="11"/>
      <color theme="0"/>
      <name val="Calibri"/>
      <family val="2"/>
      <scheme val="minor"/>
    </font>
    <font>
      <b/>
      <sz val="11"/>
      <name val="Calibri"/>
      <family val="2"/>
      <scheme val="minor"/>
    </font>
    <font>
      <b/>
      <sz val="14"/>
      <color theme="0"/>
      <name val="Calibri"/>
      <family val="2"/>
      <scheme val="minor"/>
    </font>
    <font>
      <sz val="11"/>
      <color theme="0"/>
      <name val="Tahoma"/>
      <family val="2"/>
    </font>
    <font>
      <b/>
      <sz val="14"/>
      <name val="Arial"/>
      <family val="2"/>
    </font>
    <font>
      <sz val="12"/>
      <name val="Arial"/>
      <family val="2"/>
    </font>
    <font>
      <b/>
      <sz val="11"/>
      <color rgb="FF0070C0"/>
      <name val="Calibri"/>
      <family val="2"/>
      <scheme val="minor"/>
    </font>
    <font>
      <b/>
      <sz val="12"/>
      <color rgb="FF0070C0"/>
      <name val="Calibri"/>
      <family val="2"/>
      <scheme val="minor"/>
    </font>
    <font>
      <sz val="11"/>
      <color rgb="FFFF0000"/>
      <name val="Calibri"/>
      <family val="2"/>
      <scheme val="minor"/>
    </font>
    <font>
      <b/>
      <sz val="11"/>
      <color rgb="FFFF0000"/>
      <name val="Calibri"/>
      <family val="2"/>
      <scheme val="minor"/>
    </font>
    <font>
      <sz val="11"/>
      <color rgb="FF0070C0"/>
      <name val="Calibri"/>
      <family val="2"/>
      <scheme val="minor"/>
    </font>
    <font>
      <sz val="11"/>
      <color theme="0"/>
      <name val="Tahoma"/>
      <family val="2"/>
    </font>
    <font>
      <b/>
      <sz val="11"/>
      <name val="Wingdings"/>
      <charset val="2"/>
    </font>
    <font>
      <b/>
      <sz val="12"/>
      <name val="Wingdings"/>
      <charset val="2"/>
    </font>
    <font>
      <b/>
      <sz val="12"/>
      <color indexed="22"/>
      <name val="Univers"/>
      <family val="2"/>
    </font>
    <font>
      <b/>
      <sz val="14"/>
      <color indexed="22"/>
      <name val="Univers"/>
      <family val="2"/>
    </font>
    <font>
      <sz val="14"/>
      <name val="Arial"/>
      <family val="2"/>
    </font>
    <font>
      <b/>
      <sz val="12"/>
      <color rgb="FFFF0000"/>
      <name val="Arial"/>
      <family val="2"/>
    </font>
    <font>
      <sz val="12"/>
      <color theme="0"/>
      <name val="Arial"/>
      <family val="2"/>
    </font>
    <font>
      <sz val="12"/>
      <color rgb="FFFF0000"/>
      <name val="Arial"/>
      <family val="2"/>
    </font>
    <font>
      <sz val="14"/>
      <color theme="0"/>
      <name val="Arial"/>
      <family val="2"/>
    </font>
    <font>
      <b/>
      <sz val="12"/>
      <color rgb="FFFF0000"/>
      <name val="Aharoni"/>
      <charset val="177"/>
    </font>
    <font>
      <i/>
      <sz val="12"/>
      <name val="Arial"/>
      <family val="2"/>
    </font>
    <font>
      <sz val="11"/>
      <name val="Times New Roman"/>
      <family val="1"/>
    </font>
    <font>
      <u/>
      <sz val="11"/>
      <name val="Arial"/>
      <family val="2"/>
    </font>
    <font>
      <sz val="11"/>
      <name val="Wingdings"/>
      <charset val="2"/>
    </font>
    <font>
      <b/>
      <u/>
      <sz val="12"/>
      <name val="Arial"/>
      <family val="2"/>
    </font>
    <font>
      <i/>
      <sz val="14"/>
      <name val="Arial"/>
      <family val="2"/>
    </font>
    <font>
      <b/>
      <sz val="13"/>
      <name val="Arial"/>
      <family val="2"/>
    </font>
    <font>
      <b/>
      <sz val="12"/>
      <name val="Calibri"/>
      <family val="2"/>
      <scheme val="minor"/>
    </font>
    <font>
      <sz val="11"/>
      <name val="Calibri"/>
      <family val="2"/>
      <scheme val="minor"/>
    </font>
    <font>
      <sz val="13"/>
      <name val="Arial"/>
      <family val="2"/>
    </font>
    <font>
      <i/>
      <sz val="13"/>
      <name val="Arial"/>
      <family val="2"/>
    </font>
    <font>
      <b/>
      <sz val="12"/>
      <color theme="1" tint="0.34998626667073579"/>
      <name val="Arial"/>
      <family val="2"/>
    </font>
    <font>
      <u/>
      <sz val="14"/>
      <color theme="4" tint="-0.499984740745262"/>
      <name val="Calibri"/>
      <family val="2"/>
      <scheme val="minor"/>
    </font>
    <font>
      <sz val="10"/>
      <color theme="1"/>
      <name val="Calibri"/>
      <family val="2"/>
      <scheme val="minor"/>
    </font>
    <font>
      <sz val="10"/>
      <color theme="1"/>
      <name val="Arial"/>
      <family val="2"/>
    </font>
    <font>
      <b/>
      <sz val="12"/>
      <color theme="1"/>
      <name val="Arial"/>
      <family val="2"/>
    </font>
    <font>
      <b/>
      <u/>
      <sz val="16"/>
      <color theme="1"/>
      <name val="Times New Roman"/>
      <family val="1"/>
    </font>
    <font>
      <sz val="8"/>
      <color rgb="FF0070C0"/>
      <name val="Times New Roman"/>
      <family val="1"/>
    </font>
    <font>
      <sz val="12"/>
      <color theme="1"/>
      <name val="Calibri"/>
      <family val="2"/>
      <scheme val="minor"/>
    </font>
    <font>
      <sz val="8"/>
      <color theme="1"/>
      <name val="Times New Roman"/>
      <family val="1"/>
    </font>
    <font>
      <b/>
      <sz val="18"/>
      <name val="Times New Roman"/>
      <family val="1"/>
    </font>
    <font>
      <b/>
      <u/>
      <sz val="16"/>
      <color theme="1"/>
      <name val="Calibri"/>
      <family val="2"/>
      <scheme val="minor"/>
    </font>
    <font>
      <sz val="8"/>
      <name val="Arial"/>
      <family val="2"/>
    </font>
    <font>
      <b/>
      <sz val="11"/>
      <color rgb="FFFF0000"/>
      <name val="Arial"/>
      <family val="2"/>
    </font>
    <font>
      <sz val="10"/>
      <color rgb="FFDDDDDD"/>
      <name val="Arial"/>
      <family val="2"/>
    </font>
    <font>
      <sz val="12"/>
      <color rgb="FFFF0000"/>
      <name val="Calibri"/>
      <family val="2"/>
      <scheme val="minor"/>
    </font>
    <font>
      <sz val="12"/>
      <name val="Calibri"/>
      <family val="2"/>
      <scheme val="minor"/>
    </font>
    <font>
      <b/>
      <i/>
      <sz val="14"/>
      <name val="Arial"/>
      <family val="2"/>
    </font>
    <font>
      <b/>
      <sz val="13.5"/>
      <name val="Arial"/>
      <family val="2"/>
    </font>
    <font>
      <b/>
      <sz val="9"/>
      <name val="Arial"/>
      <family val="2"/>
    </font>
    <font>
      <sz val="12"/>
      <color indexed="10"/>
      <name val="Arial"/>
      <family val="2"/>
    </font>
    <font>
      <sz val="11"/>
      <color rgb="FFFF0000"/>
      <name val="Arial"/>
      <family val="2"/>
    </font>
    <font>
      <u/>
      <sz val="10"/>
      <name val="Arial"/>
      <family val="2"/>
    </font>
    <font>
      <sz val="28"/>
      <name val="Wingdings"/>
      <charset val="2"/>
    </font>
    <font>
      <u/>
      <sz val="10"/>
      <color rgb="FF002060"/>
      <name val="Arial"/>
      <family val="2"/>
    </font>
    <font>
      <u/>
      <sz val="10"/>
      <color rgb="FF002060"/>
      <name val="Arial"/>
      <family val="2"/>
      <charset val="2"/>
    </font>
    <font>
      <sz val="14"/>
      <color rgb="FFFF0000"/>
      <name val="Wingdings"/>
      <charset val="2"/>
    </font>
    <font>
      <sz val="10"/>
      <color rgb="FF002060"/>
      <name val="Arial"/>
      <family val="2"/>
    </font>
    <font>
      <b/>
      <u/>
      <sz val="12"/>
      <color rgb="FF000000"/>
      <name val="Calibri"/>
      <family val="2"/>
      <scheme val="minor"/>
    </font>
    <font>
      <b/>
      <sz val="10"/>
      <color theme="1"/>
      <name val="Arial"/>
      <family val="2"/>
    </font>
    <font>
      <b/>
      <u/>
      <sz val="12"/>
      <color theme="1"/>
      <name val="Arial"/>
      <family val="2"/>
    </font>
    <font>
      <b/>
      <u/>
      <sz val="14"/>
      <color theme="1"/>
      <name val="Arial"/>
      <family val="2"/>
    </font>
    <font>
      <b/>
      <sz val="22"/>
      <color theme="1"/>
      <name val="Calibri"/>
      <family val="2"/>
      <scheme val="minor"/>
    </font>
    <font>
      <b/>
      <sz val="36"/>
      <color rgb="FFFF0000"/>
      <name val="Calibri"/>
      <family val="2"/>
      <scheme val="minor"/>
    </font>
    <font>
      <b/>
      <sz val="14"/>
      <color rgb="FF0070C0"/>
      <name val="Calibri"/>
      <family val="2"/>
      <scheme val="minor"/>
    </font>
    <font>
      <b/>
      <u/>
      <sz val="14"/>
      <color rgb="FF0070C0"/>
      <name val="Calibri"/>
      <family val="2"/>
      <scheme val="minor"/>
    </font>
    <font>
      <b/>
      <u/>
      <sz val="16"/>
      <color rgb="FF0070C0"/>
      <name val="Calibri"/>
      <family val="2"/>
      <scheme val="minor"/>
    </font>
    <font>
      <b/>
      <sz val="36"/>
      <color rgb="FF0070C0"/>
      <name val="Calibri"/>
      <family val="2"/>
      <scheme val="minor"/>
    </font>
    <font>
      <b/>
      <sz val="13"/>
      <color rgb="FF0070C0"/>
      <name val="Calibri"/>
      <family val="2"/>
      <scheme val="minor"/>
    </font>
    <font>
      <sz val="14"/>
      <color theme="1"/>
      <name val="Calibri"/>
      <family val="2"/>
      <scheme val="minor"/>
    </font>
    <font>
      <b/>
      <sz val="16"/>
      <color rgb="FF0070C0"/>
      <name val="Calibri"/>
      <family val="2"/>
      <scheme val="minor"/>
    </font>
    <font>
      <b/>
      <sz val="16"/>
      <color rgb="FFFF0000"/>
      <name val="Calibri"/>
      <family val="2"/>
      <scheme val="minor"/>
    </font>
    <font>
      <sz val="16"/>
      <color rgb="FFFF0000"/>
      <name val="Calibri"/>
      <family val="2"/>
      <scheme val="minor"/>
    </font>
    <font>
      <b/>
      <sz val="18"/>
      <color rgb="FF0070C0"/>
      <name val="Calibri"/>
      <family val="2"/>
      <scheme val="minor"/>
    </font>
    <font>
      <b/>
      <sz val="18"/>
      <color rgb="FFFF0000"/>
      <name val="Calibri"/>
      <family val="2"/>
      <scheme val="minor"/>
    </font>
    <font>
      <sz val="28"/>
      <color theme="1"/>
      <name val="Calibri"/>
      <family val="2"/>
      <scheme val="minor"/>
    </font>
    <font>
      <b/>
      <sz val="14"/>
      <name val="Calibri"/>
      <family val="2"/>
      <scheme val="minor"/>
    </font>
    <font>
      <sz val="11"/>
      <color theme="1"/>
      <name val="Volvo Novum 3.1"/>
    </font>
  </fonts>
  <fills count="22">
    <fill>
      <patternFill patternType="none"/>
    </fill>
    <fill>
      <patternFill patternType="gray125"/>
    </fill>
    <fill>
      <patternFill patternType="solid">
        <fgColor indexed="9"/>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rgb="FFFFFF99"/>
        <bgColor indexed="64"/>
      </patternFill>
    </fill>
    <fill>
      <patternFill patternType="lightTrellis">
        <bgColor indexed="22"/>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F6BB00"/>
        <bgColor indexed="64"/>
      </patternFill>
    </fill>
    <fill>
      <patternFill patternType="solid">
        <fgColor theme="4" tint="-0.249977111117893"/>
        <bgColor indexed="64"/>
      </patternFill>
    </fill>
    <fill>
      <patternFill patternType="solid">
        <fgColor theme="3" tint="0.39997558519241921"/>
        <bgColor indexed="64"/>
      </patternFill>
    </fill>
    <fill>
      <patternFill patternType="solid">
        <fgColor theme="2"/>
        <bgColor indexed="64"/>
      </patternFill>
    </fill>
    <fill>
      <patternFill patternType="solid">
        <fgColor rgb="FF00FF00"/>
        <bgColor indexed="64"/>
      </patternFill>
    </fill>
    <fill>
      <patternFill patternType="solid">
        <fgColor rgb="FFFFFF00"/>
        <bgColor indexed="64"/>
      </patternFill>
    </fill>
    <fill>
      <patternFill patternType="solid">
        <fgColor rgb="FFFFC000"/>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theme="0"/>
      </left>
      <right/>
      <top/>
      <bottom style="thin">
        <color indexed="64"/>
      </bottom>
      <diagonal/>
    </border>
    <border>
      <left/>
      <right style="thin">
        <color theme="0"/>
      </right>
      <top/>
      <bottom style="thin">
        <color indexed="64"/>
      </bottom>
      <diagonal/>
    </border>
    <border>
      <left style="thin">
        <color auto="1"/>
      </left>
      <right/>
      <top style="thin">
        <color auto="1"/>
      </top>
      <bottom style="thin">
        <color theme="0"/>
      </bottom>
      <diagonal/>
    </border>
    <border>
      <left/>
      <right/>
      <top style="thin">
        <color auto="1"/>
      </top>
      <bottom style="thin">
        <color theme="0"/>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indexed="64"/>
      </right>
      <top style="thin">
        <color theme="1" tint="0.499984740745262"/>
      </top>
      <bottom/>
      <diagonal/>
    </border>
    <border>
      <left style="thin">
        <color theme="1" tint="0.499984740745262"/>
      </left>
      <right style="thin">
        <color indexed="64"/>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thin">
        <color indexed="64"/>
      </left>
      <right style="medium">
        <color indexed="64"/>
      </right>
      <top/>
      <bottom style="thin">
        <color indexed="64"/>
      </bottom>
      <diagonal/>
    </border>
    <border>
      <left style="thin">
        <color theme="0"/>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s>
  <cellStyleXfs count="14">
    <xf numFmtId="0" fontId="0" fillId="0" borderId="0"/>
    <xf numFmtId="0" fontId="2" fillId="0" borderId="0"/>
    <xf numFmtId="0" fontId="8" fillId="0" borderId="0"/>
    <xf numFmtId="0" fontId="16" fillId="0" borderId="0" applyNumberFormat="0" applyFill="0" applyBorder="0" applyAlignment="0" applyProtection="0"/>
    <xf numFmtId="0" fontId="32" fillId="0" borderId="0"/>
    <xf numFmtId="0" fontId="2" fillId="0" borderId="0"/>
    <xf numFmtId="0" fontId="2" fillId="0" borderId="0"/>
    <xf numFmtId="9" fontId="2" fillId="0" borderId="0" applyFont="0" applyFill="0" applyBorder="0" applyAlignment="0" applyProtection="0"/>
    <xf numFmtId="169" fontId="2" fillId="0" borderId="0" applyFont="0" applyFill="0" applyBorder="0" applyAlignment="0" applyProtection="0"/>
    <xf numFmtId="167" fontId="2" fillId="0" borderId="0" applyFont="0" applyFill="0" applyBorder="0" applyAlignment="0" applyProtection="0"/>
    <xf numFmtId="170"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170" fontId="2" fillId="0" borderId="0" applyFont="0" applyFill="0" applyBorder="0" applyAlignment="0" applyProtection="0"/>
  </cellStyleXfs>
  <cellXfs count="789">
    <xf numFmtId="0" fontId="0" fillId="0" borderId="0" xfId="0"/>
    <xf numFmtId="0" fontId="3" fillId="0" borderId="0" xfId="1" applyFont="1"/>
    <xf numFmtId="0" fontId="1" fillId="0" borderId="0" xfId="1" applyFont="1"/>
    <xf numFmtId="0" fontId="6" fillId="0" borderId="0" xfId="1" applyFont="1" applyAlignment="1">
      <alignment wrapText="1"/>
    </xf>
    <xf numFmtId="0" fontId="6" fillId="4" borderId="0" xfId="1" applyFont="1" applyFill="1" applyAlignment="1">
      <alignment wrapText="1"/>
    </xf>
    <xf numFmtId="0" fontId="2" fillId="3" borderId="0" xfId="1" applyFill="1"/>
    <xf numFmtId="0" fontId="12" fillId="3" borderId="0" xfId="1" applyFont="1" applyFill="1" applyAlignment="1">
      <alignment horizontal="left" vertical="center"/>
    </xf>
    <xf numFmtId="0" fontId="5" fillId="3" borderId="0" xfId="1" applyFont="1" applyFill="1" applyAlignment="1">
      <alignment horizontal="centerContinuous" vertical="center" wrapText="1"/>
    </xf>
    <xf numFmtId="0" fontId="11" fillId="3" borderId="0" xfId="1" applyFont="1" applyFill="1" applyAlignment="1">
      <alignment horizontal="centerContinuous" vertical="center" wrapText="1"/>
    </xf>
    <xf numFmtId="0" fontId="4" fillId="6" borderId="0" xfId="1" applyFont="1" applyFill="1" applyAlignment="1">
      <alignment horizontal="center"/>
    </xf>
    <xf numFmtId="0" fontId="2" fillId="6" borderId="0" xfId="1" applyFill="1"/>
    <xf numFmtId="0" fontId="2" fillId="6" borderId="0" xfId="1" applyFill="1" applyAlignment="1">
      <alignment horizontal="center"/>
    </xf>
    <xf numFmtId="0" fontId="4" fillId="9" borderId="0" xfId="1" applyFont="1" applyFill="1" applyAlignment="1">
      <alignment horizontal="center"/>
    </xf>
    <xf numFmtId="0" fontId="2" fillId="9" borderId="0" xfId="1" applyFill="1"/>
    <xf numFmtId="0" fontId="2" fillId="9" borderId="0" xfId="1" applyFill="1" applyAlignment="1">
      <alignment horizontal="center"/>
    </xf>
    <xf numFmtId="0" fontId="11" fillId="3" borderId="16" xfId="1" applyFont="1" applyFill="1" applyBorder="1" applyAlignment="1">
      <alignment horizontal="centerContinuous" vertical="center" wrapText="1"/>
    </xf>
    <xf numFmtId="0" fontId="11" fillId="3" borderId="17" xfId="1" applyFont="1" applyFill="1" applyBorder="1" applyAlignment="1">
      <alignment horizontal="centerContinuous" vertical="center" wrapText="1"/>
    </xf>
    <xf numFmtId="0" fontId="2" fillId="6" borderId="16" xfId="1" applyFill="1" applyBorder="1"/>
    <xf numFmtId="0" fontId="2" fillId="6" borderId="17" xfId="1" applyFill="1" applyBorder="1"/>
    <xf numFmtId="0" fontId="2" fillId="9" borderId="16" xfId="1" applyFill="1" applyBorder="1"/>
    <xf numFmtId="0" fontId="2" fillId="9" borderId="17" xfId="1" applyFill="1" applyBorder="1"/>
    <xf numFmtId="0" fontId="5" fillId="3" borderId="16" xfId="1" applyFont="1" applyFill="1" applyBorder="1" applyAlignment="1">
      <alignment horizontal="centerContinuous" vertical="center" wrapText="1"/>
    </xf>
    <xf numFmtId="0" fontId="5" fillId="3" borderId="17" xfId="1" applyFont="1" applyFill="1" applyBorder="1" applyAlignment="1">
      <alignment horizontal="centerContinuous" vertical="center" wrapText="1"/>
    </xf>
    <xf numFmtId="0" fontId="2" fillId="6" borderId="16" xfId="1" applyFill="1" applyBorder="1" applyAlignment="1">
      <alignment horizontal="center"/>
    </xf>
    <xf numFmtId="0" fontId="2" fillId="6" borderId="17" xfId="1" applyFill="1" applyBorder="1" applyAlignment="1">
      <alignment horizontal="center"/>
    </xf>
    <xf numFmtId="0" fontId="2" fillId="9" borderId="16" xfId="1" applyFill="1" applyBorder="1" applyAlignment="1">
      <alignment horizontal="center"/>
    </xf>
    <xf numFmtId="0" fontId="2" fillId="9" borderId="17" xfId="1" applyFill="1" applyBorder="1" applyAlignment="1">
      <alignment horizontal="center"/>
    </xf>
    <xf numFmtId="0" fontId="5" fillId="3" borderId="15" xfId="1" applyFont="1" applyFill="1" applyBorder="1" applyAlignment="1">
      <alignment vertical="center" wrapText="1"/>
    </xf>
    <xf numFmtId="0" fontId="2" fillId="6" borderId="15" xfId="1" applyFill="1" applyBorder="1" applyAlignment="1">
      <alignment horizontal="center"/>
    </xf>
    <xf numFmtId="0" fontId="2" fillId="9" borderId="15" xfId="1" applyFill="1" applyBorder="1" applyAlignment="1">
      <alignment horizontal="center"/>
    </xf>
    <xf numFmtId="0" fontId="13" fillId="8" borderId="0" xfId="1" applyFont="1" applyFill="1"/>
    <xf numFmtId="0" fontId="2" fillId="6" borderId="0" xfId="1" applyFill="1" applyAlignment="1">
      <alignment horizontal="left"/>
    </xf>
    <xf numFmtId="0" fontId="13" fillId="8" borderId="0" xfId="1" applyFont="1" applyFill="1" applyAlignment="1">
      <alignment horizontal="center"/>
    </xf>
    <xf numFmtId="0" fontId="13" fillId="8" borderId="15" xfId="1" applyFont="1" applyFill="1" applyBorder="1" applyAlignment="1">
      <alignment horizontal="center"/>
    </xf>
    <xf numFmtId="0" fontId="2" fillId="6" borderId="15" xfId="1" applyFill="1" applyBorder="1" applyAlignment="1">
      <alignment horizontal="left"/>
    </xf>
    <xf numFmtId="0" fontId="13" fillId="8" borderId="18" xfId="1" applyFont="1" applyFill="1" applyBorder="1"/>
    <xf numFmtId="0" fontId="2" fillId="6" borderId="19" xfId="1" applyFill="1" applyBorder="1" applyAlignment="1">
      <alignment horizontal="left"/>
    </xf>
    <xf numFmtId="0" fontId="2" fillId="6" borderId="18" xfId="1" applyFill="1" applyBorder="1" applyAlignment="1">
      <alignment horizontal="left"/>
    </xf>
    <xf numFmtId="0" fontId="5" fillId="3" borderId="20" xfId="1" applyFont="1" applyFill="1" applyBorder="1" applyAlignment="1">
      <alignment horizontal="centerContinuous" vertical="center" wrapText="1"/>
    </xf>
    <xf numFmtId="0" fontId="13" fillId="8" borderId="22" xfId="1" applyFont="1" applyFill="1" applyBorder="1"/>
    <xf numFmtId="0" fontId="13" fillId="8" borderId="23" xfId="1" applyFont="1" applyFill="1" applyBorder="1" applyAlignment="1">
      <alignment horizontal="center" wrapText="1"/>
    </xf>
    <xf numFmtId="0" fontId="13" fillId="8" borderId="22" xfId="1" applyFont="1" applyFill="1" applyBorder="1" applyAlignment="1">
      <alignment horizontal="center" wrapText="1"/>
    </xf>
    <xf numFmtId="0" fontId="13" fillId="8" borderId="21" xfId="1" applyFont="1" applyFill="1" applyBorder="1" applyAlignment="1">
      <alignment horizontal="center" wrapText="1"/>
    </xf>
    <xf numFmtId="0" fontId="13" fillId="8" borderId="23" xfId="1" applyFont="1" applyFill="1" applyBorder="1" applyAlignment="1">
      <alignment horizontal="left"/>
    </xf>
    <xf numFmtId="0" fontId="13" fillId="8" borderId="24" xfId="0" applyFont="1" applyFill="1" applyBorder="1"/>
    <xf numFmtId="0" fontId="17" fillId="0" borderId="6" xfId="1" applyFont="1" applyBorder="1" applyAlignment="1">
      <alignment horizontal="center" vertical="top" wrapText="1"/>
    </xf>
    <xf numFmtId="0" fontId="17" fillId="0" borderId="9" xfId="1" applyFont="1" applyBorder="1" applyAlignment="1">
      <alignment vertical="top" wrapText="1"/>
    </xf>
    <xf numFmtId="0" fontId="17" fillId="0" borderId="9" xfId="1" applyFont="1" applyBorder="1" applyAlignment="1">
      <alignment horizontal="center" vertical="top" wrapText="1"/>
    </xf>
    <xf numFmtId="0" fontId="17" fillId="0" borderId="6" xfId="1" applyFont="1" applyBorder="1" applyAlignment="1">
      <alignment vertical="top" wrapText="1"/>
    </xf>
    <xf numFmtId="0" fontId="2" fillId="2" borderId="0" xfId="1" applyFill="1" applyAlignment="1">
      <alignment wrapText="1"/>
    </xf>
    <xf numFmtId="0" fontId="17" fillId="2" borderId="0" xfId="1" applyFont="1" applyFill="1"/>
    <xf numFmtId="0" fontId="16" fillId="6" borderId="0" xfId="3" applyFill="1" applyBorder="1" applyAlignment="1">
      <alignment horizontal="left"/>
    </xf>
    <xf numFmtId="0" fontId="16" fillId="6" borderId="15" xfId="3" applyFill="1" applyBorder="1" applyAlignment="1">
      <alignment horizontal="left"/>
    </xf>
    <xf numFmtId="0" fontId="28" fillId="6" borderId="0" xfId="1" applyFont="1" applyFill="1"/>
    <xf numFmtId="0" fontId="32" fillId="0" borderId="0" xfId="4"/>
    <xf numFmtId="0" fontId="7" fillId="0" borderId="0" xfId="4" applyFont="1" applyAlignment="1">
      <alignment vertical="center"/>
    </xf>
    <xf numFmtId="1" fontId="32" fillId="0" borderId="0" xfId="4" applyNumberFormat="1" applyAlignment="1">
      <alignment vertical="center"/>
    </xf>
    <xf numFmtId="165" fontId="2" fillId="0" borderId="0" xfId="4" applyNumberFormat="1" applyFont="1" applyAlignment="1">
      <alignment vertical="center"/>
    </xf>
    <xf numFmtId="0" fontId="2" fillId="0" borderId="0" xfId="1"/>
    <xf numFmtId="0" fontId="2" fillId="2" borderId="0" xfId="1" applyFill="1"/>
    <xf numFmtId="0" fontId="17" fillId="11" borderId="4" xfId="1" applyFont="1" applyFill="1" applyBorder="1" applyAlignment="1">
      <alignment vertical="top" wrapText="1"/>
    </xf>
    <xf numFmtId="0" fontId="17" fillId="11" borderId="4" xfId="1" applyFont="1" applyFill="1" applyBorder="1" applyAlignment="1">
      <alignment horizontal="center" vertical="top" wrapText="1"/>
    </xf>
    <xf numFmtId="0" fontId="17" fillId="0" borderId="67" xfId="1" applyFont="1" applyBorder="1" applyAlignment="1">
      <alignment vertical="top" wrapText="1"/>
    </xf>
    <xf numFmtId="0" fontId="24" fillId="0" borderId="63" xfId="1" applyFont="1" applyBorder="1" applyAlignment="1">
      <alignment vertical="top" wrapText="1"/>
    </xf>
    <xf numFmtId="0" fontId="17" fillId="0" borderId="63" xfId="1" applyFont="1" applyBorder="1" applyAlignment="1">
      <alignment vertical="top" wrapText="1"/>
    </xf>
    <xf numFmtId="0" fontId="17" fillId="0" borderId="44" xfId="1" applyFont="1" applyBorder="1" applyAlignment="1">
      <alignment vertical="top" wrapText="1"/>
    </xf>
    <xf numFmtId="0" fontId="17" fillId="0" borderId="68" xfId="1" applyFont="1" applyBorder="1" applyAlignment="1">
      <alignment vertical="top" wrapText="1"/>
    </xf>
    <xf numFmtId="0" fontId="17" fillId="11" borderId="64" xfId="1" applyFont="1" applyFill="1" applyBorder="1" applyAlignment="1">
      <alignment vertical="top" wrapText="1"/>
    </xf>
    <xf numFmtId="0" fontId="2" fillId="3" borderId="40" xfId="2" applyFont="1" applyFill="1" applyBorder="1" applyAlignment="1">
      <alignment vertical="top"/>
    </xf>
    <xf numFmtId="0" fontId="2" fillId="3" borderId="41" xfId="2" applyFont="1" applyFill="1" applyBorder="1" applyAlignment="1">
      <alignment vertical="top"/>
    </xf>
    <xf numFmtId="0" fontId="9" fillId="3" borderId="42" xfId="2" applyFont="1" applyFill="1" applyBorder="1" applyAlignment="1">
      <alignment horizontal="right" vertical="top"/>
    </xf>
    <xf numFmtId="0" fontId="2" fillId="0" borderId="0" xfId="2" applyFont="1" applyAlignment="1">
      <alignment vertical="top"/>
    </xf>
    <xf numFmtId="0" fontId="2" fillId="3" borderId="43" xfId="2" applyFont="1" applyFill="1" applyBorder="1" applyAlignment="1">
      <alignment vertical="top"/>
    </xf>
    <xf numFmtId="0" fontId="2" fillId="3" borderId="0" xfId="2" applyFont="1" applyFill="1" applyAlignment="1">
      <alignment vertical="top"/>
    </xf>
    <xf numFmtId="0" fontId="9" fillId="3" borderId="44" xfId="2" applyFont="1" applyFill="1" applyBorder="1" applyAlignment="1">
      <alignment horizontal="right" vertical="top"/>
    </xf>
    <xf numFmtId="0" fontId="2" fillId="0" borderId="43" xfId="2" applyFont="1" applyBorder="1" applyAlignment="1">
      <alignment vertical="top"/>
    </xf>
    <xf numFmtId="0" fontId="2" fillId="0" borderId="44" xfId="2" applyFont="1" applyBorder="1" applyAlignment="1">
      <alignment vertical="top"/>
    </xf>
    <xf numFmtId="0" fontId="9" fillId="0" borderId="0" xfId="2" applyFont="1" applyAlignment="1">
      <alignment vertical="top"/>
    </xf>
    <xf numFmtId="0" fontId="14" fillId="3" borderId="29" xfId="2" applyFont="1" applyFill="1" applyBorder="1" applyAlignment="1">
      <alignment horizontal="left" vertical="center"/>
    </xf>
    <xf numFmtId="0" fontId="14" fillId="3" borderId="30" xfId="2" applyFont="1" applyFill="1" applyBorder="1" applyAlignment="1">
      <alignment vertical="top"/>
    </xf>
    <xf numFmtId="0" fontId="14" fillId="3" borderId="31" xfId="2" applyFont="1" applyFill="1" applyBorder="1" applyAlignment="1">
      <alignment horizontal="centerContinuous" vertical="center"/>
    </xf>
    <xf numFmtId="0" fontId="14" fillId="3" borderId="30" xfId="2" applyFont="1" applyFill="1" applyBorder="1" applyAlignment="1">
      <alignment horizontal="centerContinuous" vertical="top"/>
    </xf>
    <xf numFmtId="0" fontId="14" fillId="3" borderId="32" xfId="2" applyFont="1" applyFill="1" applyBorder="1" applyAlignment="1">
      <alignment horizontal="centerContinuous" vertical="top"/>
    </xf>
    <xf numFmtId="0" fontId="14" fillId="3" borderId="30" xfId="2" applyFont="1" applyFill="1" applyBorder="1" applyAlignment="1">
      <alignment horizontal="centerContinuous" vertical="center"/>
    </xf>
    <xf numFmtId="0" fontId="14" fillId="3" borderId="33" xfId="2" applyFont="1" applyFill="1" applyBorder="1" applyAlignment="1">
      <alignment horizontal="centerContinuous" vertical="center"/>
    </xf>
    <xf numFmtId="0" fontId="15" fillId="7" borderId="25" xfId="2" applyFont="1" applyFill="1" applyBorder="1" applyAlignment="1">
      <alignment vertical="top"/>
    </xf>
    <xf numFmtId="0" fontId="13" fillId="7" borderId="22" xfId="2" applyFont="1" applyFill="1" applyBorder="1" applyAlignment="1">
      <alignment vertical="top"/>
    </xf>
    <xf numFmtId="0" fontId="13" fillId="7" borderId="23" xfId="2" applyFont="1" applyFill="1" applyBorder="1" applyAlignment="1">
      <alignment vertical="top"/>
    </xf>
    <xf numFmtId="0" fontId="13" fillId="7" borderId="21" xfId="2" applyFont="1" applyFill="1" applyBorder="1" applyAlignment="1">
      <alignment vertical="top"/>
    </xf>
    <xf numFmtId="0" fontId="13" fillId="7" borderId="26" xfId="2" applyFont="1" applyFill="1" applyBorder="1" applyAlignment="1">
      <alignment vertical="top"/>
    </xf>
    <xf numFmtId="0" fontId="13" fillId="5" borderId="5" xfId="0" applyFont="1" applyFill="1" applyBorder="1"/>
    <xf numFmtId="0" fontId="28" fillId="5" borderId="0" xfId="0" applyFont="1" applyFill="1"/>
    <xf numFmtId="0" fontId="2" fillId="5" borderId="16" xfId="2" applyFont="1" applyFill="1" applyBorder="1" applyAlignment="1">
      <alignment vertical="top"/>
    </xf>
    <xf numFmtId="0" fontId="2" fillId="5" borderId="0" xfId="2" applyFont="1" applyFill="1" applyAlignment="1">
      <alignment vertical="top"/>
    </xf>
    <xf numFmtId="0" fontId="2" fillId="5" borderId="17" xfId="2" applyFont="1" applyFill="1" applyBorder="1" applyAlignment="1">
      <alignment vertical="top"/>
    </xf>
    <xf numFmtId="0" fontId="2" fillId="5" borderId="0" xfId="2" applyFont="1" applyFill="1" applyAlignment="1">
      <alignment horizontal="centerContinuous" vertical="top"/>
    </xf>
    <xf numFmtId="0" fontId="2" fillId="5" borderId="6" xfId="2" applyFont="1" applyFill="1" applyBorder="1" applyAlignment="1">
      <alignment horizontal="centerContinuous" vertical="top"/>
    </xf>
    <xf numFmtId="0" fontId="13" fillId="4" borderId="5" xfId="0" applyFont="1" applyFill="1" applyBorder="1"/>
    <xf numFmtId="0" fontId="28" fillId="4" borderId="0" xfId="0" applyFont="1" applyFill="1"/>
    <xf numFmtId="0" fontId="2" fillId="4" borderId="16" xfId="2" applyFont="1" applyFill="1" applyBorder="1" applyAlignment="1">
      <alignment vertical="top"/>
    </xf>
    <xf numFmtId="0" fontId="2" fillId="4" borderId="0" xfId="2" applyFont="1" applyFill="1" applyAlignment="1">
      <alignment vertical="top"/>
    </xf>
    <xf numFmtId="0" fontId="2" fillId="4" borderId="17" xfId="2" applyFont="1" applyFill="1" applyBorder="1" applyAlignment="1">
      <alignment vertical="top"/>
    </xf>
    <xf numFmtId="0" fontId="2" fillId="4" borderId="0" xfId="2" applyFont="1" applyFill="1" applyAlignment="1">
      <alignment horizontal="centerContinuous" vertical="top"/>
    </xf>
    <xf numFmtId="0" fontId="2" fillId="4" borderId="6" xfId="2" applyFont="1" applyFill="1" applyBorder="1" applyAlignment="1">
      <alignment horizontal="centerContinuous" vertical="top"/>
    </xf>
    <xf numFmtId="0" fontId="13" fillId="5" borderId="7" xfId="0" applyFont="1" applyFill="1" applyBorder="1"/>
    <xf numFmtId="0" fontId="28" fillId="5" borderId="8" xfId="0" applyFont="1" applyFill="1" applyBorder="1"/>
    <xf numFmtId="0" fontId="2" fillId="5" borderId="27" xfId="2" applyFont="1" applyFill="1" applyBorder="1" applyAlignment="1">
      <alignment vertical="top"/>
    </xf>
    <xf numFmtId="0" fontId="2" fillId="5" borderId="8" xfId="2" applyFont="1" applyFill="1" applyBorder="1" applyAlignment="1">
      <alignment vertical="top"/>
    </xf>
    <xf numFmtId="0" fontId="2" fillId="5" borderId="28" xfId="2" applyFont="1" applyFill="1" applyBorder="1" applyAlignment="1">
      <alignment vertical="top"/>
    </xf>
    <xf numFmtId="0" fontId="2" fillId="5" borderId="8" xfId="2" applyFont="1" applyFill="1" applyBorder="1" applyAlignment="1">
      <alignment horizontal="centerContinuous" vertical="top"/>
    </xf>
    <xf numFmtId="0" fontId="2" fillId="5" borderId="9" xfId="2" applyFont="1" applyFill="1" applyBorder="1" applyAlignment="1">
      <alignment horizontal="centerContinuous" vertical="top"/>
    </xf>
    <xf numFmtId="0" fontId="13" fillId="0" borderId="0" xfId="0" applyFont="1"/>
    <xf numFmtId="0" fontId="28" fillId="0" borderId="0" xfId="0" applyFont="1"/>
    <xf numFmtId="0" fontId="2" fillId="0" borderId="0" xfId="2" applyFont="1" applyAlignment="1">
      <alignment horizontal="centerContinuous" vertical="top"/>
    </xf>
    <xf numFmtId="0" fontId="13" fillId="4" borderId="34" xfId="0" applyFont="1" applyFill="1" applyBorder="1"/>
    <xf numFmtId="0" fontId="28" fillId="4" borderId="35" xfId="0" applyFont="1" applyFill="1" applyBorder="1"/>
    <xf numFmtId="0" fontId="2" fillId="4" borderId="35" xfId="2" applyFont="1" applyFill="1" applyBorder="1" applyAlignment="1">
      <alignment vertical="top"/>
    </xf>
    <xf numFmtId="0" fontId="2" fillId="4" borderId="36" xfId="2" applyFont="1" applyFill="1" applyBorder="1" applyAlignment="1">
      <alignment vertical="top"/>
    </xf>
    <xf numFmtId="0" fontId="13" fillId="4" borderId="37" xfId="0" applyFont="1" applyFill="1" applyBorder="1"/>
    <xf numFmtId="0" fontId="28" fillId="4" borderId="38" xfId="0" applyFont="1" applyFill="1" applyBorder="1"/>
    <xf numFmtId="0" fontId="2" fillId="4" borderId="38" xfId="2" applyFont="1" applyFill="1" applyBorder="1" applyAlignment="1">
      <alignment vertical="top"/>
    </xf>
    <xf numFmtId="0" fontId="2" fillId="4" borderId="39" xfId="2" applyFont="1" applyFill="1" applyBorder="1" applyAlignment="1">
      <alignment vertical="top"/>
    </xf>
    <xf numFmtId="0" fontId="13" fillId="14" borderId="0" xfId="0" applyFont="1" applyFill="1"/>
    <xf numFmtId="0" fontId="2" fillId="4" borderId="48" xfId="2" applyFont="1" applyFill="1" applyBorder="1" applyAlignment="1">
      <alignment vertical="top"/>
    </xf>
    <xf numFmtId="0" fontId="2" fillId="4" borderId="49" xfId="2" applyFont="1" applyFill="1" applyBorder="1" applyAlignment="1">
      <alignment vertical="top"/>
    </xf>
    <xf numFmtId="0" fontId="2" fillId="4" borderId="37" xfId="2" applyFont="1" applyFill="1" applyBorder="1" applyAlignment="1">
      <alignment vertical="top"/>
    </xf>
    <xf numFmtId="0" fontId="14" fillId="3" borderId="0" xfId="2" applyFont="1" applyFill="1" applyAlignment="1">
      <alignment horizontal="left" vertical="center"/>
    </xf>
    <xf numFmtId="0" fontId="9" fillId="3" borderId="0" xfId="2" applyFont="1" applyFill="1" applyAlignment="1">
      <alignment vertical="top"/>
    </xf>
    <xf numFmtId="0" fontId="2" fillId="3" borderId="44" xfId="2" applyFont="1" applyFill="1" applyBorder="1" applyAlignment="1">
      <alignment vertical="top"/>
    </xf>
    <xf numFmtId="0" fontId="28" fillId="0" borderId="0" xfId="2" applyFont="1" applyAlignment="1">
      <alignment vertical="top"/>
    </xf>
    <xf numFmtId="0" fontId="31" fillId="0" borderId="20" xfId="2" applyFont="1" applyBorder="1" applyAlignment="1">
      <alignment vertical="top"/>
    </xf>
    <xf numFmtId="0" fontId="9" fillId="13" borderId="50" xfId="2" applyFont="1" applyFill="1" applyBorder="1" applyAlignment="1">
      <alignment vertical="top"/>
    </xf>
    <xf numFmtId="0" fontId="9" fillId="13" borderId="51" xfId="2" applyFont="1" applyFill="1" applyBorder="1" applyAlignment="1">
      <alignment vertical="top"/>
    </xf>
    <xf numFmtId="0" fontId="9" fillId="13" borderId="56" xfId="2" applyFont="1" applyFill="1" applyBorder="1" applyAlignment="1">
      <alignment vertical="top"/>
    </xf>
    <xf numFmtId="0" fontId="9" fillId="13" borderId="52" xfId="2" applyFont="1" applyFill="1" applyBorder="1" applyAlignment="1">
      <alignment vertical="top"/>
    </xf>
    <xf numFmtId="0" fontId="2" fillId="5" borderId="53" xfId="2" applyFont="1" applyFill="1" applyBorder="1" applyAlignment="1">
      <alignment vertical="top"/>
    </xf>
    <xf numFmtId="0" fontId="2" fillId="5" borderId="54" xfId="2" applyFont="1" applyFill="1" applyBorder="1" applyAlignment="1">
      <alignment vertical="top"/>
    </xf>
    <xf numFmtId="0" fontId="2" fillId="5" borderId="57" xfId="2" applyFont="1" applyFill="1" applyBorder="1" applyAlignment="1">
      <alignment vertical="top"/>
    </xf>
    <xf numFmtId="0" fontId="2" fillId="5" borderId="55" xfId="2" applyFont="1" applyFill="1" applyBorder="1" applyAlignment="1">
      <alignment vertical="top"/>
    </xf>
    <xf numFmtId="0" fontId="2" fillId="0" borderId="20" xfId="2" applyFont="1" applyBorder="1" applyAlignment="1">
      <alignment vertical="top"/>
    </xf>
    <xf numFmtId="0" fontId="31" fillId="0" borderId="0" xfId="2" applyFont="1" applyAlignment="1">
      <alignment vertical="top"/>
    </xf>
    <xf numFmtId="0" fontId="14" fillId="8" borderId="50" xfId="2" applyFont="1" applyFill="1" applyBorder="1" applyAlignment="1">
      <alignment vertical="top"/>
    </xf>
    <xf numFmtId="0" fontId="10" fillId="8" borderId="51" xfId="2" applyFont="1" applyFill="1" applyBorder="1" applyAlignment="1">
      <alignment vertical="top"/>
    </xf>
    <xf numFmtId="0" fontId="10" fillId="8" borderId="52" xfId="2" applyFont="1" applyFill="1" applyBorder="1" applyAlignment="1">
      <alignment vertical="top"/>
    </xf>
    <xf numFmtId="0" fontId="2" fillId="5" borderId="58" xfId="2" applyFont="1" applyFill="1" applyBorder="1" applyAlignment="1">
      <alignment vertical="top"/>
    </xf>
    <xf numFmtId="0" fontId="2" fillId="5" borderId="59" xfId="2" applyFont="1" applyFill="1" applyBorder="1" applyAlignment="1">
      <alignment vertical="top"/>
    </xf>
    <xf numFmtId="0" fontId="7" fillId="0" borderId="0" xfId="2" applyFont="1" applyAlignment="1">
      <alignment vertical="top"/>
    </xf>
    <xf numFmtId="0" fontId="2" fillId="0" borderId="45" xfId="2" applyFont="1" applyBorder="1" applyAlignment="1">
      <alignment vertical="top"/>
    </xf>
    <xf numFmtId="0" fontId="2" fillId="0" borderId="46" xfId="2" applyFont="1" applyBorder="1" applyAlignment="1">
      <alignment vertical="top"/>
    </xf>
    <xf numFmtId="0" fontId="2" fillId="0" borderId="47" xfId="2" applyFont="1" applyBorder="1" applyAlignment="1">
      <alignment vertical="top"/>
    </xf>
    <xf numFmtId="0" fontId="40" fillId="16" borderId="0" xfId="0" applyFont="1" applyFill="1"/>
    <xf numFmtId="166" fontId="2" fillId="4" borderId="0" xfId="1" applyNumberFormat="1" applyFill="1"/>
    <xf numFmtId="0" fontId="4" fillId="9" borderId="0" xfId="1" applyFont="1" applyFill="1" applyAlignment="1">
      <alignment horizontal="left"/>
    </xf>
    <xf numFmtId="0" fontId="2" fillId="9" borderId="0" xfId="1" applyFill="1" applyAlignment="1">
      <alignment horizontal="left"/>
    </xf>
    <xf numFmtId="0" fontId="41" fillId="3" borderId="20" xfId="1" applyFont="1" applyFill="1" applyBorder="1" applyAlignment="1">
      <alignment horizontal="centerContinuous" vertical="center" wrapText="1"/>
    </xf>
    <xf numFmtId="0" fontId="13" fillId="5" borderId="0" xfId="0" applyFont="1" applyFill="1"/>
    <xf numFmtId="0" fontId="13" fillId="4" borderId="0" xfId="0" applyFont="1" applyFill="1"/>
    <xf numFmtId="0" fontId="36" fillId="3" borderId="0" xfId="5" applyFont="1" applyFill="1" applyAlignment="1">
      <alignment horizontal="centerContinuous" vertical="top"/>
    </xf>
    <xf numFmtId="0" fontId="9" fillId="3" borderId="0" xfId="5" applyFont="1" applyFill="1" applyAlignment="1">
      <alignment horizontal="centerContinuous" vertical="top"/>
    </xf>
    <xf numFmtId="0" fontId="14" fillId="8" borderId="1" xfId="5" applyFont="1" applyFill="1" applyBorder="1" applyAlignment="1">
      <alignment vertical="top"/>
    </xf>
    <xf numFmtId="0" fontId="14" fillId="8" borderId="1" xfId="5" applyFont="1" applyFill="1" applyBorder="1" applyAlignment="1">
      <alignment horizontal="centerContinuous" vertical="top"/>
    </xf>
    <xf numFmtId="0" fontId="42" fillId="10" borderId="1" xfId="5" applyFont="1" applyFill="1" applyBorder="1" applyAlignment="1" applyProtection="1">
      <alignment horizontal="center" vertical="center"/>
      <protection locked="0"/>
    </xf>
    <xf numFmtId="0" fontId="13" fillId="7" borderId="21" xfId="2" applyFont="1" applyFill="1" applyBorder="1" applyAlignment="1">
      <alignment horizontal="left" vertical="top"/>
    </xf>
    <xf numFmtId="0" fontId="37" fillId="8" borderId="0" xfId="0" applyFont="1" applyFill="1" applyAlignment="1">
      <alignment horizontal="centerContinuous"/>
    </xf>
    <xf numFmtId="0" fontId="38" fillId="8" borderId="0" xfId="0" applyFont="1" applyFill="1" applyAlignment="1">
      <alignment horizontal="centerContinuous"/>
    </xf>
    <xf numFmtId="0" fontId="13" fillId="4" borderId="23" xfId="1" applyFont="1" applyFill="1" applyBorder="1" applyAlignment="1">
      <alignment horizontal="center" wrapText="1"/>
    </xf>
    <xf numFmtId="0" fontId="13" fillId="4" borderId="22" xfId="1" applyFont="1" applyFill="1" applyBorder="1" applyAlignment="1">
      <alignment horizontal="center" wrapText="1"/>
    </xf>
    <xf numFmtId="0" fontId="13" fillId="4" borderId="21" xfId="1" applyFont="1" applyFill="1" applyBorder="1" applyAlignment="1">
      <alignment horizontal="center" wrapText="1"/>
    </xf>
    <xf numFmtId="0" fontId="13" fillId="4" borderId="23" xfId="1" applyFont="1" applyFill="1" applyBorder="1" applyAlignment="1">
      <alignment horizontal="left"/>
    </xf>
    <xf numFmtId="0" fontId="13" fillId="4" borderId="24" xfId="0" applyFont="1" applyFill="1" applyBorder="1"/>
    <xf numFmtId="0" fontId="13" fillId="4" borderId="22" xfId="1" applyFont="1" applyFill="1" applyBorder="1"/>
    <xf numFmtId="0" fontId="0" fillId="0" borderId="0" xfId="0" applyAlignment="1">
      <alignment horizontal="left"/>
    </xf>
    <xf numFmtId="0" fontId="4" fillId="0" borderId="0" xfId="1" applyFont="1" applyAlignment="1">
      <alignment horizontal="left"/>
    </xf>
    <xf numFmtId="0" fontId="4" fillId="0" borderId="0" xfId="1" applyFont="1" applyAlignment="1">
      <alignment horizontal="center"/>
    </xf>
    <xf numFmtId="0" fontId="0" fillId="16" borderId="0" xfId="0" applyFill="1"/>
    <xf numFmtId="0" fontId="44" fillId="0" borderId="0" xfId="0" applyFont="1"/>
    <xf numFmtId="0" fontId="45" fillId="0" borderId="0" xfId="0" applyFont="1"/>
    <xf numFmtId="0" fontId="1" fillId="0" borderId="0" xfId="0" applyFont="1"/>
    <xf numFmtId="0" fontId="38" fillId="17" borderId="0" xfId="0" applyFont="1" applyFill="1"/>
    <xf numFmtId="0" fontId="0" fillId="0" borderId="0" xfId="0" applyAlignment="1">
      <alignment horizontal="right"/>
    </xf>
    <xf numFmtId="0" fontId="46" fillId="0" borderId="0" xfId="0" applyFont="1" applyAlignment="1">
      <alignment horizontal="left"/>
    </xf>
    <xf numFmtId="0" fontId="47" fillId="0" borderId="0" xfId="0" applyFont="1" applyAlignment="1">
      <alignment horizontal="left"/>
    </xf>
    <xf numFmtId="0" fontId="2" fillId="0" borderId="44" xfId="1" applyBorder="1"/>
    <xf numFmtId="0" fontId="2" fillId="0" borderId="13" xfId="1" applyBorder="1"/>
    <xf numFmtId="0" fontId="2" fillId="0" borderId="14" xfId="1" applyBorder="1"/>
    <xf numFmtId="0" fontId="17" fillId="0" borderId="12" xfId="1" applyFont="1" applyBorder="1" applyAlignment="1">
      <alignment vertical="top" wrapText="1"/>
    </xf>
    <xf numFmtId="0" fontId="2" fillId="0" borderId="63" xfId="1" applyBorder="1"/>
    <xf numFmtId="0" fontId="49" fillId="3" borderId="0" xfId="0" applyFont="1" applyFill="1" applyAlignment="1">
      <alignment horizontal="centerContinuous" vertical="center" wrapText="1"/>
    </xf>
    <xf numFmtId="0" fontId="59" fillId="0" borderId="13" xfId="1" applyFont="1" applyBorder="1" applyAlignment="1">
      <alignment horizontal="center" vertical="center"/>
    </xf>
    <xf numFmtId="0" fontId="31" fillId="4" borderId="9" xfId="1" applyFont="1" applyFill="1" applyBorder="1" applyAlignment="1">
      <alignment horizontal="center" vertical="top" wrapText="1"/>
    </xf>
    <xf numFmtId="0" fontId="52" fillId="0" borderId="12" xfId="1" applyFont="1" applyBorder="1" applyAlignment="1">
      <alignment horizontal="center" vertical="top" wrapText="1"/>
    </xf>
    <xf numFmtId="0" fontId="52" fillId="0" borderId="13" xfId="1" applyFont="1" applyBorder="1" applyAlignment="1">
      <alignment horizontal="center" vertical="top" wrapText="1"/>
    </xf>
    <xf numFmtId="0" fontId="28" fillId="0" borderId="44" xfId="1" applyFont="1" applyBorder="1"/>
    <xf numFmtId="0" fontId="28" fillId="0" borderId="8" xfId="1" applyFont="1" applyBorder="1"/>
    <xf numFmtId="0" fontId="31" fillId="0" borderId="45" xfId="4" applyFont="1" applyBorder="1" applyAlignment="1">
      <alignment horizontal="center"/>
    </xf>
    <xf numFmtId="0" fontId="31" fillId="0" borderId="46" xfId="4" applyFont="1" applyBorder="1" applyAlignment="1">
      <alignment horizontal="center"/>
    </xf>
    <xf numFmtId="0" fontId="43" fillId="0" borderId="46" xfId="4" applyFont="1" applyBorder="1" applyAlignment="1">
      <alignment horizontal="center"/>
    </xf>
    <xf numFmtId="0" fontId="2" fillId="2" borderId="0" xfId="1" applyFill="1" applyAlignment="1">
      <alignment vertical="center"/>
    </xf>
    <xf numFmtId="0" fontId="2" fillId="0" borderId="0" xfId="1" applyAlignment="1">
      <alignment vertical="center"/>
    </xf>
    <xf numFmtId="0" fontId="43" fillId="2" borderId="0" xfId="1" applyFont="1" applyFill="1" applyAlignment="1">
      <alignment vertical="center"/>
    </xf>
    <xf numFmtId="0" fontId="43" fillId="2" borderId="6" xfId="1" applyFont="1" applyFill="1" applyBorder="1" applyAlignment="1">
      <alignment vertical="center"/>
    </xf>
    <xf numFmtId="0" fontId="43" fillId="0" borderId="43" xfId="1" applyFont="1" applyBorder="1" applyAlignment="1">
      <alignment vertical="center"/>
    </xf>
    <xf numFmtId="0" fontId="43" fillId="0" borderId="6" xfId="1" applyFont="1" applyBorder="1" applyAlignment="1">
      <alignment vertical="center"/>
    </xf>
    <xf numFmtId="0" fontId="43" fillId="0" borderId="60" xfId="1" applyFont="1" applyBorder="1" applyAlignment="1">
      <alignment vertical="center"/>
    </xf>
    <xf numFmtId="0" fontId="7" fillId="0" borderId="9" xfId="1" applyFont="1" applyBorder="1" applyAlignment="1">
      <alignment horizontal="center" vertical="center" wrapText="1"/>
    </xf>
    <xf numFmtId="0" fontId="7" fillId="0" borderId="6" xfId="1" applyFont="1" applyBorder="1" applyAlignment="1">
      <alignment horizontal="center" vertical="center" wrapText="1"/>
    </xf>
    <xf numFmtId="0" fontId="42" fillId="0" borderId="5" xfId="4" applyFont="1" applyBorder="1" applyAlignment="1">
      <alignment vertical="center" wrapText="1"/>
    </xf>
    <xf numFmtId="0" fontId="42" fillId="0" borderId="0" xfId="4" applyFont="1" applyAlignment="1">
      <alignment vertical="center" wrapText="1"/>
    </xf>
    <xf numFmtId="0" fontId="42" fillId="0" borderId="44" xfId="4" applyFont="1" applyBorder="1" applyAlignment="1">
      <alignment vertical="center" wrapText="1"/>
    </xf>
    <xf numFmtId="0" fontId="42" fillId="0" borderId="43" xfId="4" applyFont="1" applyBorder="1" applyAlignment="1">
      <alignment vertical="center"/>
    </xf>
    <xf numFmtId="0" fontId="42" fillId="0" borderId="0" xfId="4" applyFont="1" applyAlignment="1">
      <alignment vertical="center"/>
    </xf>
    <xf numFmtId="0" fontId="42" fillId="0" borderId="6" xfId="4" applyFont="1" applyBorder="1" applyAlignment="1">
      <alignment vertical="center"/>
    </xf>
    <xf numFmtId="0" fontId="54" fillId="0" borderId="5" xfId="4" applyFont="1" applyBorder="1" applyAlignment="1">
      <alignment horizontal="left" vertical="center" wrapText="1"/>
    </xf>
    <xf numFmtId="0" fontId="54" fillId="0" borderId="0" xfId="4" applyFont="1" applyAlignment="1">
      <alignment horizontal="left" vertical="center" wrapText="1"/>
    </xf>
    <xf numFmtId="0" fontId="54" fillId="0" borderId="5" xfId="4" applyFont="1" applyBorder="1" applyAlignment="1">
      <alignment horizontal="left" vertical="center"/>
    </xf>
    <xf numFmtId="0" fontId="54" fillId="0" borderId="0" xfId="4" applyFont="1" applyAlignment="1">
      <alignment horizontal="left" vertical="center"/>
    </xf>
    <xf numFmtId="0" fontId="54" fillId="0" borderId="0" xfId="4" applyFont="1" applyAlignment="1">
      <alignment vertical="center"/>
    </xf>
    <xf numFmtId="0" fontId="54" fillId="0" borderId="44" xfId="4" applyFont="1" applyBorder="1" applyAlignment="1">
      <alignment vertical="center"/>
    </xf>
    <xf numFmtId="0" fontId="32" fillId="0" borderId="0" xfId="4" applyAlignment="1">
      <alignment vertical="center"/>
    </xf>
    <xf numFmtId="0" fontId="54" fillId="0" borderId="43" xfId="4" applyFont="1" applyBorder="1" applyAlignment="1">
      <alignment horizontal="left" vertical="center"/>
    </xf>
    <xf numFmtId="0" fontId="54" fillId="0" borderId="6" xfId="4" applyFont="1" applyBorder="1" applyAlignment="1">
      <alignment horizontal="left" vertical="center"/>
    </xf>
    <xf numFmtId="0" fontId="42" fillId="15" borderId="2" xfId="4" applyFont="1" applyFill="1" applyBorder="1" applyAlignment="1">
      <alignment vertical="center"/>
    </xf>
    <xf numFmtId="0" fontId="42" fillId="15" borderId="3" xfId="4" applyFont="1" applyFill="1" applyBorder="1" applyAlignment="1">
      <alignment vertical="center"/>
    </xf>
    <xf numFmtId="0" fontId="42" fillId="0" borderId="3" xfId="4" applyFont="1" applyBorder="1" applyAlignment="1">
      <alignment vertical="center"/>
    </xf>
    <xf numFmtId="0" fontId="42" fillId="0" borderId="64" xfId="4" applyFont="1" applyBorder="1" applyAlignment="1">
      <alignment vertical="center"/>
    </xf>
    <xf numFmtId="0" fontId="54" fillId="15" borderId="5" xfId="4" applyFont="1" applyFill="1" applyBorder="1" applyAlignment="1">
      <alignment vertical="center"/>
    </xf>
    <xf numFmtId="0" fontId="54" fillId="15" borderId="0" xfId="4" applyFont="1" applyFill="1" applyAlignment="1">
      <alignment vertical="center"/>
    </xf>
    <xf numFmtId="0" fontId="54" fillId="15" borderId="8" xfId="4" applyFont="1" applyFill="1" applyBorder="1" applyAlignment="1">
      <alignment vertical="center"/>
    </xf>
    <xf numFmtId="0" fontId="54" fillId="0" borderId="8" xfId="4" applyFont="1" applyBorder="1" applyAlignment="1">
      <alignment vertical="center"/>
    </xf>
    <xf numFmtId="0" fontId="54" fillId="0" borderId="63" xfId="4" applyFont="1" applyBorder="1" applyAlignment="1">
      <alignment vertical="center"/>
    </xf>
    <xf numFmtId="0" fontId="32" fillId="0" borderId="43" xfId="4" applyBorder="1" applyAlignment="1">
      <alignment vertical="center"/>
    </xf>
    <xf numFmtId="0" fontId="32" fillId="0" borderId="6" xfId="4" applyBorder="1" applyAlignment="1">
      <alignment vertical="center"/>
    </xf>
    <xf numFmtId="0" fontId="13" fillId="4" borderId="35" xfId="0" applyFont="1" applyFill="1" applyBorder="1"/>
    <xf numFmtId="0" fontId="7" fillId="4" borderId="34" xfId="2" applyFont="1" applyFill="1" applyBorder="1" applyAlignment="1">
      <alignment vertical="top"/>
    </xf>
    <xf numFmtId="0" fontId="7" fillId="4" borderId="35" xfId="2" applyFont="1" applyFill="1" applyBorder="1" applyAlignment="1">
      <alignment vertical="top"/>
    </xf>
    <xf numFmtId="0" fontId="28" fillId="0" borderId="0" xfId="5" applyFont="1" applyAlignment="1">
      <alignment vertical="top"/>
    </xf>
    <xf numFmtId="0" fontId="13" fillId="0" borderId="0" xfId="5" applyFont="1" applyAlignment="1">
      <alignment vertical="top"/>
    </xf>
    <xf numFmtId="0" fontId="7" fillId="5" borderId="0" xfId="5" applyFont="1" applyFill="1" applyAlignment="1">
      <alignment vertical="top"/>
    </xf>
    <xf numFmtId="0" fontId="2" fillId="5" borderId="0" xfId="5" applyFill="1" applyAlignment="1">
      <alignment vertical="top"/>
    </xf>
    <xf numFmtId="0" fontId="2" fillId="5" borderId="59" xfId="5" applyFill="1" applyBorder="1" applyAlignment="1">
      <alignment vertical="top"/>
    </xf>
    <xf numFmtId="0" fontId="30" fillId="5" borderId="0" xfId="5" applyFont="1" applyFill="1" applyAlignment="1">
      <alignment vertical="top"/>
    </xf>
    <xf numFmtId="0" fontId="29" fillId="5" borderId="0" xfId="5" applyFont="1" applyFill="1" applyAlignment="1">
      <alignment vertical="top"/>
    </xf>
    <xf numFmtId="0" fontId="30" fillId="18" borderId="0" xfId="5" applyFont="1" applyFill="1" applyAlignment="1">
      <alignment vertical="top"/>
    </xf>
    <xf numFmtId="0" fontId="7" fillId="5" borderId="54" xfId="5" applyFont="1" applyFill="1" applyBorder="1" applyAlignment="1">
      <alignment vertical="top"/>
    </xf>
    <xf numFmtId="0" fontId="30" fillId="5" borderId="54" xfId="5" applyFont="1" applyFill="1" applyBorder="1" applyAlignment="1">
      <alignment vertical="top"/>
    </xf>
    <xf numFmtId="0" fontId="2" fillId="5" borderId="54" xfId="5" applyFill="1" applyBorder="1" applyAlignment="1">
      <alignment vertical="top"/>
    </xf>
    <xf numFmtId="0" fontId="2" fillId="5" borderId="55" xfId="5" applyFill="1" applyBorder="1" applyAlignment="1">
      <alignment vertical="top"/>
    </xf>
    <xf numFmtId="0" fontId="7" fillId="0" borderId="0" xfId="5" applyFont="1" applyAlignment="1">
      <alignment vertical="top"/>
    </xf>
    <xf numFmtId="0" fontId="2" fillId="0" borderId="0" xfId="5" applyAlignment="1">
      <alignment vertical="top"/>
    </xf>
    <xf numFmtId="0" fontId="29" fillId="0" borderId="0" xfId="5" applyFont="1" applyAlignment="1">
      <alignment vertical="top"/>
    </xf>
    <xf numFmtId="0" fontId="67" fillId="19" borderId="0" xfId="0" applyFont="1" applyFill="1"/>
    <xf numFmtId="0" fontId="68" fillId="19" borderId="0" xfId="0" applyFont="1" applyFill="1"/>
    <xf numFmtId="0" fontId="9" fillId="9" borderId="0" xfId="1" applyFont="1" applyFill="1" applyAlignment="1">
      <alignment horizontal="centerContinuous"/>
    </xf>
    <xf numFmtId="0" fontId="71" fillId="0" borderId="20" xfId="2" applyFont="1" applyBorder="1" applyAlignment="1">
      <alignment vertical="top"/>
    </xf>
    <xf numFmtId="0" fontId="82" fillId="6" borderId="0" xfId="1" applyFont="1" applyFill="1" applyAlignment="1">
      <alignment horizontal="left"/>
    </xf>
    <xf numFmtId="0" fontId="84" fillId="4" borderId="16" xfId="2" applyFont="1" applyFill="1" applyBorder="1" applyAlignment="1">
      <alignment vertical="top"/>
    </xf>
    <xf numFmtId="0" fontId="84" fillId="4" borderId="0" xfId="2" applyFont="1" applyFill="1" applyAlignment="1">
      <alignment vertical="top"/>
    </xf>
    <xf numFmtId="0" fontId="84" fillId="4" borderId="17" xfId="2" applyFont="1" applyFill="1" applyBorder="1" applyAlignment="1">
      <alignment vertical="top"/>
    </xf>
    <xf numFmtId="0" fontId="84" fillId="4" borderId="0" xfId="2" applyFont="1" applyFill="1" applyAlignment="1">
      <alignment horizontal="centerContinuous" vertical="top"/>
    </xf>
    <xf numFmtId="0" fontId="84" fillId="4" borderId="6" xfId="2" applyFont="1" applyFill="1" applyBorder="1" applyAlignment="1">
      <alignment horizontal="centerContinuous" vertical="top"/>
    </xf>
    <xf numFmtId="0" fontId="16" fillId="0" borderId="0" xfId="3"/>
    <xf numFmtId="0" fontId="0" fillId="14" borderId="43" xfId="0" applyFill="1" applyBorder="1"/>
    <xf numFmtId="0" fontId="0" fillId="14" borderId="0" xfId="0" applyFill="1"/>
    <xf numFmtId="0" fontId="0" fillId="14" borderId="44" xfId="0" applyFill="1" applyBorder="1"/>
    <xf numFmtId="0" fontId="80" fillId="14" borderId="43" xfId="0" applyFont="1" applyFill="1" applyBorder="1" applyAlignment="1">
      <alignment vertical="center"/>
    </xf>
    <xf numFmtId="0" fontId="80" fillId="14" borderId="5" xfId="0" applyFont="1" applyFill="1" applyBorder="1" applyAlignment="1">
      <alignment vertical="center"/>
    </xf>
    <xf numFmtId="0" fontId="79" fillId="14" borderId="43" xfId="0" applyFont="1" applyFill="1" applyBorder="1" applyAlignment="1">
      <alignment vertical="center"/>
    </xf>
    <xf numFmtId="0" fontId="0" fillId="14" borderId="5" xfId="0" applyFill="1" applyBorder="1"/>
    <xf numFmtId="0" fontId="75" fillId="14" borderId="0" xfId="0" applyFont="1" applyFill="1" applyAlignment="1">
      <alignment vertical="center"/>
    </xf>
    <xf numFmtId="0" fontId="75" fillId="14" borderId="43" xfId="0" applyFont="1" applyFill="1" applyBorder="1" applyAlignment="1">
      <alignment vertical="center"/>
    </xf>
    <xf numFmtId="0" fontId="75" fillId="14" borderId="5" xfId="0" applyFont="1" applyFill="1" applyBorder="1" applyAlignment="1">
      <alignment vertical="center"/>
    </xf>
    <xf numFmtId="0" fontId="78" fillId="14" borderId="0" xfId="0" applyFont="1" applyFill="1"/>
    <xf numFmtId="0" fontId="86" fillId="14" borderId="43" xfId="3" applyFont="1" applyFill="1" applyBorder="1" applyAlignment="1">
      <alignment horizontal="left" vertical="center" wrapText="1"/>
    </xf>
    <xf numFmtId="0" fontId="86" fillId="14" borderId="0" xfId="3" applyFont="1" applyFill="1" applyBorder="1" applyAlignment="1">
      <alignment horizontal="left" vertical="center" wrapText="1"/>
    </xf>
    <xf numFmtId="0" fontId="77" fillId="14" borderId="5" xfId="0" applyFont="1" applyFill="1" applyBorder="1" applyAlignment="1">
      <alignment vertical="center"/>
    </xf>
    <xf numFmtId="0" fontId="72" fillId="14" borderId="43" xfId="3" applyFont="1" applyFill="1" applyBorder="1" applyAlignment="1">
      <alignment vertical="center"/>
    </xf>
    <xf numFmtId="0" fontId="74" fillId="14" borderId="43" xfId="0" applyFont="1" applyFill="1" applyBorder="1" applyAlignment="1">
      <alignment vertical="center"/>
    </xf>
    <xf numFmtId="0" fontId="2" fillId="14" borderId="43" xfId="0" applyFont="1" applyFill="1" applyBorder="1" applyAlignment="1">
      <alignment vertical="center"/>
    </xf>
    <xf numFmtId="0" fontId="48" fillId="14" borderId="0" xfId="0" applyFont="1" applyFill="1" applyAlignment="1">
      <alignment horizontal="left" vertical="center"/>
    </xf>
    <xf numFmtId="0" fontId="48" fillId="14" borderId="44" xfId="0" applyFont="1" applyFill="1" applyBorder="1" applyAlignment="1">
      <alignment horizontal="left" vertical="center"/>
    </xf>
    <xf numFmtId="0" fontId="68" fillId="14" borderId="0" xfId="0" applyFont="1" applyFill="1"/>
    <xf numFmtId="0" fontId="73" fillId="14" borderId="0" xfId="0" applyFont="1" applyFill="1"/>
    <xf numFmtId="0" fontId="0" fillId="14" borderId="45" xfId="0" applyFill="1" applyBorder="1"/>
    <xf numFmtId="0" fontId="0" fillId="14" borderId="46" xfId="0" applyFill="1" applyBorder="1"/>
    <xf numFmtId="0" fontId="0" fillId="14" borderId="47" xfId="0" applyFill="1" applyBorder="1"/>
    <xf numFmtId="0" fontId="14" fillId="0" borderId="0" xfId="2" applyFont="1" applyAlignment="1">
      <alignment horizontal="left" vertical="center"/>
    </xf>
    <xf numFmtId="0" fontId="54" fillId="21" borderId="0" xfId="4" applyFont="1" applyFill="1" applyAlignment="1">
      <alignment vertical="center"/>
    </xf>
    <xf numFmtId="0" fontId="54" fillId="21" borderId="5" xfId="4" applyFont="1" applyFill="1" applyBorder="1" applyAlignment="1">
      <alignment vertical="center"/>
    </xf>
    <xf numFmtId="0" fontId="42" fillId="21" borderId="0" xfId="4" applyFont="1" applyFill="1" applyAlignment="1">
      <alignment vertical="center"/>
    </xf>
    <xf numFmtId="0" fontId="54" fillId="21" borderId="44" xfId="4" applyFont="1" applyFill="1" applyBorder="1" applyAlignment="1">
      <alignment vertical="center"/>
    </xf>
    <xf numFmtId="0" fontId="16" fillId="0" borderId="0" xfId="3" applyFill="1" applyBorder="1" applyAlignment="1">
      <alignment horizontal="left"/>
    </xf>
    <xf numFmtId="0" fontId="16" fillId="0" borderId="15" xfId="3" applyFill="1" applyBorder="1" applyAlignment="1">
      <alignment horizontal="left"/>
    </xf>
    <xf numFmtId="0" fontId="65" fillId="0" borderId="0" xfId="2" quotePrefix="1" applyFont="1" applyAlignment="1">
      <alignment horizontal="left" vertical="center"/>
    </xf>
    <xf numFmtId="0" fontId="42" fillId="21" borderId="1" xfId="4" applyFont="1" applyFill="1" applyBorder="1" applyAlignment="1">
      <alignment vertical="center"/>
    </xf>
    <xf numFmtId="0" fontId="54" fillId="21" borderId="12" xfId="4" applyFont="1" applyFill="1" applyBorder="1" applyAlignment="1">
      <alignment vertical="center"/>
    </xf>
    <xf numFmtId="0" fontId="54" fillId="21" borderId="13" xfId="4" applyFont="1" applyFill="1" applyBorder="1" applyAlignment="1">
      <alignment vertical="center"/>
    </xf>
    <xf numFmtId="0" fontId="54" fillId="21" borderId="14" xfId="4" applyFont="1" applyFill="1" applyBorder="1" applyAlignment="1">
      <alignment vertical="center"/>
    </xf>
    <xf numFmtId="0" fontId="54" fillId="21" borderId="1" xfId="4" applyFont="1" applyFill="1" applyBorder="1" applyAlignment="1">
      <alignment vertical="center"/>
    </xf>
    <xf numFmtId="0" fontId="2" fillId="3" borderId="0" xfId="1" applyFill="1" applyAlignment="1">
      <alignment horizontal="center"/>
    </xf>
    <xf numFmtId="0" fontId="2" fillId="0" borderId="0" xfId="1" applyAlignment="1">
      <alignment horizontal="center"/>
    </xf>
    <xf numFmtId="0" fontId="5" fillId="3" borderId="0" xfId="1" applyFont="1" applyFill="1" applyAlignment="1">
      <alignment horizontal="center" vertical="center" wrapText="1"/>
    </xf>
    <xf numFmtId="0" fontId="31" fillId="21" borderId="0" xfId="4" applyFont="1" applyFill="1" applyAlignment="1">
      <alignment vertical="center"/>
    </xf>
    <xf numFmtId="0" fontId="89" fillId="4" borderId="34" xfId="2" applyFont="1" applyFill="1" applyBorder="1" applyAlignment="1">
      <alignment vertical="top"/>
    </xf>
    <xf numFmtId="0" fontId="7" fillId="0" borderId="43" xfId="2" applyFont="1" applyBorder="1" applyAlignment="1">
      <alignment vertical="top"/>
    </xf>
    <xf numFmtId="0" fontId="43" fillId="2" borderId="43" xfId="1" applyFont="1" applyFill="1" applyBorder="1" applyAlignment="1">
      <alignment vertical="center" wrapText="1"/>
    </xf>
    <xf numFmtId="0" fontId="43" fillId="0" borderId="0" xfId="1" applyFont="1" applyAlignment="1">
      <alignment vertical="center"/>
    </xf>
    <xf numFmtId="0" fontId="56" fillId="0" borderId="0" xfId="1" applyFont="1" applyAlignment="1">
      <alignment vertical="center"/>
    </xf>
    <xf numFmtId="0" fontId="57" fillId="0" borderId="0" xfId="1" applyFont="1" applyAlignment="1">
      <alignment vertical="center"/>
    </xf>
    <xf numFmtId="0" fontId="13" fillId="4" borderId="48" xfId="0" applyFont="1" applyFill="1" applyBorder="1"/>
    <xf numFmtId="0" fontId="62" fillId="4" borderId="0" xfId="0" applyFont="1" applyFill="1"/>
    <xf numFmtId="0" fontId="92" fillId="4" borderId="0" xfId="2" applyFont="1" applyFill="1" applyAlignment="1">
      <alignment vertical="top"/>
    </xf>
    <xf numFmtId="0" fontId="93" fillId="0" borderId="0" xfId="2" applyFont="1" applyAlignment="1">
      <alignment vertical="top"/>
    </xf>
    <xf numFmtId="0" fontId="7" fillId="4" borderId="48" xfId="2" applyFont="1" applyFill="1" applyBorder="1" applyAlignment="1">
      <alignment vertical="top"/>
    </xf>
    <xf numFmtId="0" fontId="7" fillId="4" borderId="0" xfId="2" applyFont="1" applyFill="1" applyAlignment="1">
      <alignment vertical="top"/>
    </xf>
    <xf numFmtId="0" fontId="95" fillId="4" borderId="0" xfId="2" applyFont="1" applyFill="1" applyAlignment="1">
      <alignment vertical="top"/>
    </xf>
    <xf numFmtId="0" fontId="75" fillId="14" borderId="0" xfId="0" applyFont="1" applyFill="1" applyAlignment="1">
      <alignment horizontal="left" vertical="center"/>
    </xf>
    <xf numFmtId="0" fontId="0" fillId="14" borderId="96" xfId="0" applyFill="1" applyBorder="1"/>
    <xf numFmtId="0" fontId="0" fillId="14" borderId="41" xfId="0" applyFill="1" applyBorder="1"/>
    <xf numFmtId="0" fontId="0" fillId="14" borderId="42" xfId="0" applyFill="1" applyBorder="1"/>
    <xf numFmtId="0" fontId="16" fillId="14" borderId="43" xfId="3" applyFill="1" applyBorder="1"/>
    <xf numFmtId="0" fontId="98" fillId="0" borderId="5" xfId="0" applyFont="1" applyBorder="1"/>
    <xf numFmtId="0" fontId="16" fillId="14" borderId="0" xfId="3" applyFill="1" applyBorder="1" applyAlignment="1">
      <alignment vertical="center"/>
    </xf>
    <xf numFmtId="0" fontId="99" fillId="14" borderId="5" xfId="0" applyFont="1" applyFill="1" applyBorder="1" applyAlignment="1">
      <alignment vertical="center"/>
    </xf>
    <xf numFmtId="0" fontId="16" fillId="0" borderId="0" xfId="3" applyBorder="1"/>
    <xf numFmtId="0" fontId="0" fillId="0" borderId="5" xfId="0" applyBorder="1"/>
    <xf numFmtId="0" fontId="1" fillId="14" borderId="0" xfId="0" applyFont="1" applyFill="1"/>
    <xf numFmtId="0" fontId="16" fillId="0" borderId="5" xfId="3" applyBorder="1"/>
    <xf numFmtId="0" fontId="0" fillId="14" borderId="90" xfId="0" applyFill="1" applyBorder="1"/>
    <xf numFmtId="0" fontId="80" fillId="14" borderId="0" xfId="0" applyFont="1" applyFill="1" applyAlignment="1">
      <alignment vertical="center"/>
    </xf>
    <xf numFmtId="0" fontId="103" fillId="14" borderId="95" xfId="0" applyFont="1" applyFill="1" applyBorder="1" applyAlignment="1">
      <alignment horizontal="center" vertical="center"/>
    </xf>
    <xf numFmtId="0" fontId="104" fillId="14" borderId="94" xfId="0" applyFont="1" applyFill="1" applyBorder="1" applyAlignment="1">
      <alignment vertical="center"/>
    </xf>
    <xf numFmtId="0" fontId="104" fillId="14" borderId="93" xfId="0" applyFont="1" applyFill="1" applyBorder="1" applyAlignment="1">
      <alignment vertical="center"/>
    </xf>
    <xf numFmtId="0" fontId="39" fillId="0" borderId="0" xfId="0" applyFont="1"/>
    <xf numFmtId="0" fontId="78" fillId="14" borderId="43" xfId="0" applyFont="1" applyFill="1" applyBorder="1"/>
    <xf numFmtId="0" fontId="0" fillId="14" borderId="0" xfId="0" applyFill="1" applyAlignment="1">
      <alignment horizontal="center"/>
    </xf>
    <xf numFmtId="0" fontId="109" fillId="0" borderId="0" xfId="0" applyFont="1"/>
    <xf numFmtId="0" fontId="0" fillId="14" borderId="40" xfId="0" applyFill="1" applyBorder="1"/>
    <xf numFmtId="0" fontId="78" fillId="0" borderId="0" xfId="0" applyFont="1"/>
    <xf numFmtId="0" fontId="103" fillId="14" borderId="0" xfId="0" applyFont="1" applyFill="1"/>
    <xf numFmtId="0" fontId="113" fillId="14" borderId="0" xfId="0" applyFont="1" applyFill="1"/>
    <xf numFmtId="0" fontId="116" fillId="14" borderId="0" xfId="0" applyFont="1" applyFill="1"/>
    <xf numFmtId="0" fontId="47" fillId="14" borderId="43" xfId="0" applyFont="1" applyFill="1" applyBorder="1"/>
    <xf numFmtId="0" fontId="117" fillId="0" borderId="0" xfId="0" applyFont="1" applyAlignment="1">
      <alignment vertical="center"/>
    </xf>
    <xf numFmtId="0" fontId="117" fillId="0" borderId="46" xfId="0" applyFont="1" applyBorder="1" applyAlignment="1">
      <alignment vertical="center"/>
    </xf>
    <xf numFmtId="0" fontId="103" fillId="14" borderId="40" xfId="0" applyFont="1" applyFill="1" applyBorder="1" applyAlignment="1">
      <alignment horizontal="left" vertical="center" wrapText="1"/>
    </xf>
    <xf numFmtId="0" fontId="103" fillId="14" borderId="43" xfId="0" applyFont="1" applyFill="1" applyBorder="1" applyAlignment="1">
      <alignment horizontal="left" vertical="center" wrapText="1"/>
    </xf>
    <xf numFmtId="0" fontId="113" fillId="14" borderId="41" xfId="0" applyFont="1" applyFill="1" applyBorder="1" applyAlignment="1">
      <alignment horizontal="center" vertical="center" wrapText="1"/>
    </xf>
    <xf numFmtId="0" fontId="113" fillId="14" borderId="42" xfId="0" applyFont="1" applyFill="1" applyBorder="1" applyAlignment="1">
      <alignment horizontal="center" vertical="center" wrapText="1"/>
    </xf>
    <xf numFmtId="0" fontId="113" fillId="14" borderId="0" xfId="0" applyFont="1" applyFill="1" applyAlignment="1">
      <alignment horizontal="center" vertical="center" wrapText="1"/>
    </xf>
    <xf numFmtId="0" fontId="113" fillId="14" borderId="44" xfId="0" applyFont="1" applyFill="1" applyBorder="1" applyAlignment="1">
      <alignment horizontal="center" vertical="center" wrapText="1"/>
    </xf>
    <xf numFmtId="0" fontId="113" fillId="14" borderId="0" xfId="0" applyFont="1" applyFill="1" applyAlignment="1">
      <alignment horizontal="left" vertical="center"/>
    </xf>
    <xf numFmtId="0" fontId="115" fillId="14" borderId="0" xfId="0" applyFont="1" applyFill="1" applyAlignment="1">
      <alignment horizontal="center"/>
    </xf>
    <xf numFmtId="0" fontId="112" fillId="14" borderId="43" xfId="0" applyFont="1" applyFill="1" applyBorder="1" applyAlignment="1">
      <alignment horizontal="center" wrapText="1"/>
    </xf>
    <xf numFmtId="0" fontId="112" fillId="14" borderId="0" xfId="0" applyFont="1" applyFill="1" applyAlignment="1">
      <alignment horizontal="center" wrapText="1"/>
    </xf>
    <xf numFmtId="0" fontId="112" fillId="14" borderId="44" xfId="0" applyFont="1" applyFill="1" applyBorder="1" applyAlignment="1">
      <alignment horizontal="center" wrapText="1"/>
    </xf>
    <xf numFmtId="0" fontId="102" fillId="14" borderId="40" xfId="0" applyFont="1" applyFill="1" applyBorder="1" applyAlignment="1">
      <alignment horizontal="center"/>
    </xf>
    <xf numFmtId="0" fontId="102" fillId="14" borderId="41" xfId="0" applyFont="1" applyFill="1" applyBorder="1" applyAlignment="1">
      <alignment horizontal="center"/>
    </xf>
    <xf numFmtId="0" fontId="102" fillId="14" borderId="42" xfId="0" applyFont="1" applyFill="1" applyBorder="1" applyAlignment="1">
      <alignment horizontal="center"/>
    </xf>
    <xf numFmtId="0" fontId="102" fillId="14" borderId="43" xfId="0" applyFont="1" applyFill="1" applyBorder="1" applyAlignment="1">
      <alignment horizontal="center"/>
    </xf>
    <xf numFmtId="0" fontId="102" fillId="14" borderId="0" xfId="0" applyFont="1" applyFill="1" applyAlignment="1">
      <alignment horizontal="center"/>
    </xf>
    <xf numFmtId="0" fontId="102" fillId="14" borderId="44" xfId="0" applyFont="1" applyFill="1" applyBorder="1" applyAlignment="1">
      <alignment horizontal="center"/>
    </xf>
    <xf numFmtId="0" fontId="78" fillId="14" borderId="40" xfId="0" applyFont="1" applyFill="1" applyBorder="1" applyAlignment="1">
      <alignment horizontal="left"/>
    </xf>
    <xf numFmtId="0" fontId="78" fillId="14" borderId="41" xfId="0" applyFont="1" applyFill="1" applyBorder="1" applyAlignment="1">
      <alignment horizontal="left"/>
    </xf>
    <xf numFmtId="0" fontId="0" fillId="14" borderId="0" xfId="0" applyFill="1" applyAlignment="1">
      <alignment horizontal="center"/>
    </xf>
    <xf numFmtId="0" fontId="103" fillId="14" borderId="40" xfId="0" applyFont="1" applyFill="1" applyBorder="1" applyAlignment="1">
      <alignment horizontal="center" vertical="center"/>
    </xf>
    <xf numFmtId="0" fontId="103" fillId="14" borderId="45" xfId="0" applyFont="1" applyFill="1" applyBorder="1" applyAlignment="1">
      <alignment horizontal="center" vertical="center"/>
    </xf>
    <xf numFmtId="0" fontId="107" fillId="14" borderId="41" xfId="0" applyFont="1" applyFill="1" applyBorder="1" applyAlignment="1">
      <alignment horizontal="center" vertical="center" wrapText="1"/>
    </xf>
    <xf numFmtId="0" fontId="107" fillId="14" borderId="42" xfId="0" applyFont="1" applyFill="1" applyBorder="1" applyAlignment="1">
      <alignment horizontal="center" vertical="center" wrapText="1"/>
    </xf>
    <xf numFmtId="0" fontId="107" fillId="14" borderId="46" xfId="0" applyFont="1" applyFill="1" applyBorder="1" applyAlignment="1">
      <alignment horizontal="center" vertical="center" wrapText="1"/>
    </xf>
    <xf numFmtId="0" fontId="107" fillId="14" borderId="47" xfId="0" applyFont="1" applyFill="1" applyBorder="1" applyAlignment="1">
      <alignment horizontal="center" vertical="center" wrapText="1"/>
    </xf>
    <xf numFmtId="0" fontId="108" fillId="14" borderId="45" xfId="0" quotePrefix="1" applyFont="1" applyFill="1" applyBorder="1" applyAlignment="1">
      <alignment horizontal="center" vertical="top" wrapText="1"/>
    </xf>
    <xf numFmtId="0" fontId="108" fillId="14" borderId="46" xfId="0" quotePrefix="1" applyFont="1" applyFill="1" applyBorder="1" applyAlignment="1">
      <alignment horizontal="center" vertical="top" wrapText="1"/>
    </xf>
    <xf numFmtId="0" fontId="108" fillId="14" borderId="47" xfId="0" quotePrefix="1" applyFont="1" applyFill="1" applyBorder="1" applyAlignment="1">
      <alignment horizontal="center" vertical="top" wrapText="1"/>
    </xf>
    <xf numFmtId="0" fontId="0" fillId="14" borderId="45" xfId="0" applyFill="1" applyBorder="1" applyAlignment="1">
      <alignment horizontal="center"/>
    </xf>
    <xf numFmtId="0" fontId="0" fillId="14" borderId="46" xfId="0" applyFill="1" applyBorder="1" applyAlignment="1">
      <alignment horizontal="center"/>
    </xf>
    <xf numFmtId="0" fontId="0" fillId="14" borderId="47" xfId="0" applyFill="1" applyBorder="1" applyAlignment="1">
      <alignment horizontal="center"/>
    </xf>
    <xf numFmtId="0" fontId="103" fillId="14" borderId="43" xfId="0" applyFont="1" applyFill="1" applyBorder="1" applyAlignment="1">
      <alignment horizontal="center" vertical="center"/>
    </xf>
    <xf numFmtId="0" fontId="110" fillId="14" borderId="41" xfId="0" applyFont="1" applyFill="1" applyBorder="1" applyAlignment="1">
      <alignment horizontal="center" wrapText="1"/>
    </xf>
    <xf numFmtId="0" fontId="110" fillId="14" borderId="42" xfId="0" applyFont="1" applyFill="1" applyBorder="1" applyAlignment="1">
      <alignment horizontal="center" wrapText="1"/>
    </xf>
    <xf numFmtId="0" fontId="110" fillId="14" borderId="0" xfId="0" applyFont="1" applyFill="1" applyAlignment="1">
      <alignment horizontal="center" wrapText="1"/>
    </xf>
    <xf numFmtId="0" fontId="110" fillId="14" borderId="44" xfId="0" applyFont="1" applyFill="1" applyBorder="1" applyAlignment="1">
      <alignment horizontal="center" wrapText="1"/>
    </xf>
    <xf numFmtId="0" fontId="104" fillId="14" borderId="43" xfId="0" quotePrefix="1" applyFont="1" applyFill="1" applyBorder="1" applyAlignment="1">
      <alignment horizontal="center" wrapText="1"/>
    </xf>
    <xf numFmtId="0" fontId="104" fillId="14" borderId="0" xfId="0" quotePrefix="1" applyFont="1" applyFill="1" applyAlignment="1">
      <alignment horizontal="center" wrapText="1"/>
    </xf>
    <xf numFmtId="0" fontId="104" fillId="14" borderId="44" xfId="0" quotePrefix="1" applyFont="1" applyFill="1" applyBorder="1" applyAlignment="1">
      <alignment horizontal="center" wrapText="1"/>
    </xf>
    <xf numFmtId="0" fontId="42" fillId="10" borderId="12" xfId="5" applyFont="1" applyFill="1" applyBorder="1" applyAlignment="1" applyProtection="1">
      <alignment horizontal="left" vertical="center"/>
      <protection locked="0"/>
    </xf>
    <xf numFmtId="0" fontId="42" fillId="10" borderId="13" xfId="5" applyFont="1" applyFill="1" applyBorder="1" applyAlignment="1" applyProtection="1">
      <alignment horizontal="left" vertical="center"/>
      <protection locked="0"/>
    </xf>
    <xf numFmtId="0" fontId="42" fillId="10" borderId="14" xfId="5" applyFont="1" applyFill="1" applyBorder="1" applyAlignment="1" applyProtection="1">
      <alignment horizontal="left" vertical="center"/>
      <protection locked="0"/>
    </xf>
    <xf numFmtId="0" fontId="69" fillId="20" borderId="50" xfId="5" applyFont="1" applyFill="1" applyBorder="1" applyAlignment="1">
      <alignment horizontal="left" vertical="center" wrapText="1"/>
    </xf>
    <xf numFmtId="0" fontId="69" fillId="20" borderId="51" xfId="5" applyFont="1" applyFill="1" applyBorder="1" applyAlignment="1">
      <alignment horizontal="left" vertical="center" wrapText="1"/>
    </xf>
    <xf numFmtId="0" fontId="69" fillId="20" borderId="52" xfId="5" applyFont="1" applyFill="1" applyBorder="1" applyAlignment="1">
      <alignment horizontal="left" vertical="center" wrapText="1"/>
    </xf>
    <xf numFmtId="0" fontId="69" fillId="20" borderId="58" xfId="5" applyFont="1" applyFill="1" applyBorder="1" applyAlignment="1">
      <alignment horizontal="left" vertical="center" wrapText="1"/>
    </xf>
    <xf numFmtId="0" fontId="69" fillId="20" borderId="0" xfId="5" applyFont="1" applyFill="1" applyAlignment="1">
      <alignment horizontal="left" vertical="center" wrapText="1"/>
    </xf>
    <xf numFmtId="0" fontId="69" fillId="20" borderId="59" xfId="5" applyFont="1" applyFill="1" applyBorder="1" applyAlignment="1">
      <alignment horizontal="left" vertical="center" wrapText="1"/>
    </xf>
    <xf numFmtId="0" fontId="69" fillId="20" borderId="53" xfId="5" applyFont="1" applyFill="1" applyBorder="1" applyAlignment="1">
      <alignment horizontal="left" vertical="center" wrapText="1"/>
    </xf>
    <xf numFmtId="0" fontId="69" fillId="20" borderId="54" xfId="5" applyFont="1" applyFill="1" applyBorder="1" applyAlignment="1">
      <alignment horizontal="left" vertical="center" wrapText="1"/>
    </xf>
    <xf numFmtId="0" fontId="69" fillId="20" borderId="55" xfId="5" applyFont="1" applyFill="1" applyBorder="1" applyAlignment="1">
      <alignment horizontal="left" vertical="center" wrapText="1"/>
    </xf>
    <xf numFmtId="0" fontId="101" fillId="14" borderId="5" xfId="0" applyFont="1" applyFill="1" applyBorder="1" applyAlignment="1">
      <alignment horizontal="left" vertical="center"/>
    </xf>
    <xf numFmtId="0" fontId="101" fillId="14" borderId="0" xfId="0" applyFont="1" applyFill="1" applyAlignment="1">
      <alignment horizontal="left" vertical="center"/>
    </xf>
    <xf numFmtId="0" fontId="100" fillId="14" borderId="43" xfId="0" applyFont="1" applyFill="1" applyBorder="1" applyAlignment="1">
      <alignment horizontal="left" vertical="center"/>
    </xf>
    <xf numFmtId="0" fontId="100" fillId="14" borderId="0" xfId="0" applyFont="1" applyFill="1" applyAlignment="1">
      <alignment horizontal="left" vertical="center"/>
    </xf>
    <xf numFmtId="0" fontId="76" fillId="14" borderId="95" xfId="0" applyFont="1" applyFill="1" applyBorder="1" applyAlignment="1">
      <alignment horizontal="center" vertical="center"/>
    </xf>
    <xf numFmtId="0" fontId="81" fillId="14" borderId="94" xfId="0" applyFont="1" applyFill="1" applyBorder="1" applyAlignment="1">
      <alignment horizontal="center"/>
    </xf>
    <xf numFmtId="0" fontId="81" fillId="14" borderId="93" xfId="0" applyFont="1" applyFill="1" applyBorder="1" applyAlignment="1">
      <alignment horizontal="center"/>
    </xf>
    <xf numFmtId="0" fontId="100" fillId="14" borderId="5" xfId="0" applyFont="1" applyFill="1" applyBorder="1" applyAlignment="1">
      <alignment horizontal="left" vertical="center"/>
    </xf>
    <xf numFmtId="0" fontId="85" fillId="14" borderId="43" xfId="3" applyFont="1" applyFill="1" applyBorder="1" applyAlignment="1">
      <alignment horizontal="left" vertical="center" wrapText="1"/>
    </xf>
    <xf numFmtId="0" fontId="85" fillId="14" borderId="0" xfId="3" applyFont="1" applyFill="1" applyBorder="1" applyAlignment="1">
      <alignment horizontal="left" vertical="center" wrapText="1"/>
    </xf>
    <xf numFmtId="164" fontId="54" fillId="0" borderId="12" xfId="4" applyNumberFormat="1" applyFont="1" applyBorder="1" applyAlignment="1">
      <alignment horizontal="center" vertical="center"/>
    </xf>
    <xf numFmtId="164" fontId="54" fillId="0" borderId="13" xfId="4" applyNumberFormat="1" applyFont="1" applyBorder="1" applyAlignment="1">
      <alignment horizontal="center" vertical="center"/>
    </xf>
    <xf numFmtId="164" fontId="54" fillId="0" borderId="60" xfId="4" applyNumberFormat="1" applyFont="1" applyBorder="1" applyAlignment="1">
      <alignment horizontal="center" vertical="center"/>
    </xf>
    <xf numFmtId="164" fontId="54" fillId="0" borderId="14" xfId="4" applyNumberFormat="1" applyFont="1" applyBorder="1" applyAlignment="1">
      <alignment horizontal="center" vertical="center"/>
    </xf>
    <xf numFmtId="1" fontId="54" fillId="0" borderId="12" xfId="4" applyNumberFormat="1" applyFont="1" applyBorder="1" applyAlignment="1">
      <alignment horizontal="center" vertical="center"/>
    </xf>
    <xf numFmtId="1" fontId="54" fillId="0" borderId="14" xfId="4" applyNumberFormat="1" applyFont="1" applyBorder="1" applyAlignment="1">
      <alignment horizontal="center" vertical="center"/>
    </xf>
    <xf numFmtId="0" fontId="54" fillId="0" borderId="61" xfId="4" applyFont="1" applyBorder="1" applyAlignment="1">
      <alignment horizontal="center" vertical="center"/>
    </xf>
    <xf numFmtId="0" fontId="54" fillId="0" borderId="14" xfId="4" applyFont="1" applyBorder="1" applyAlignment="1">
      <alignment horizontal="center" vertical="center"/>
    </xf>
    <xf numFmtId="0" fontId="54" fillId="0" borderId="88" xfId="4" applyFont="1" applyBorder="1" applyAlignment="1">
      <alignment horizontal="center" vertical="center"/>
    </xf>
    <xf numFmtId="0" fontId="54" fillId="0" borderId="1" xfId="4" applyFont="1" applyBorder="1" applyAlignment="1">
      <alignment horizontal="center" vertical="center"/>
    </xf>
    <xf numFmtId="0" fontId="54" fillId="0" borderId="1" xfId="4" applyFont="1" applyBorder="1" applyAlignment="1">
      <alignment vertical="center"/>
    </xf>
    <xf numFmtId="0" fontId="54" fillId="0" borderId="12" xfId="4" applyFont="1" applyBorder="1" applyAlignment="1">
      <alignment vertical="center"/>
    </xf>
    <xf numFmtId="0" fontId="54" fillId="0" borderId="13" xfId="4" applyFont="1" applyBorder="1" applyAlignment="1">
      <alignment vertical="center"/>
    </xf>
    <xf numFmtId="0" fontId="54" fillId="0" borderId="14" xfId="4" applyFont="1" applyBorder="1" applyAlignment="1">
      <alignment vertical="center"/>
    </xf>
    <xf numFmtId="1" fontId="54" fillId="0" borderId="1" xfId="4" applyNumberFormat="1" applyFont="1" applyBorder="1" applyAlignment="1">
      <alignment horizontal="center" vertical="center"/>
    </xf>
    <xf numFmtId="164" fontId="54" fillId="0" borderId="1" xfId="4" applyNumberFormat="1" applyFont="1" applyBorder="1" applyAlignment="1">
      <alignment horizontal="center" vertical="center"/>
    </xf>
    <xf numFmtId="164" fontId="54" fillId="0" borderId="74" xfId="4" applyNumberFormat="1" applyFont="1" applyBorder="1" applyAlignment="1">
      <alignment horizontal="center" vertical="center"/>
    </xf>
    <xf numFmtId="0" fontId="42" fillId="0" borderId="1" xfId="4" applyFont="1" applyBorder="1" applyAlignment="1">
      <alignment vertical="center"/>
    </xf>
    <xf numFmtId="0" fontId="54" fillId="0" borderId="43" xfId="4" applyFont="1" applyBorder="1" applyAlignment="1">
      <alignment horizontal="left" vertical="center"/>
    </xf>
    <xf numFmtId="0" fontId="54" fillId="0" borderId="0" xfId="4" applyFont="1" applyAlignment="1">
      <alignment horizontal="left" vertical="center"/>
    </xf>
    <xf numFmtId="0" fontId="54" fillId="0" borderId="6" xfId="4" applyFont="1" applyBorder="1" applyAlignment="1">
      <alignment horizontal="left" vertical="center"/>
    </xf>
    <xf numFmtId="0" fontId="42" fillId="12" borderId="12" xfId="4" applyFont="1" applyFill="1" applyBorder="1" applyAlignment="1">
      <alignment horizontal="left" vertical="center"/>
    </xf>
    <xf numFmtId="0" fontId="42" fillId="12" borderId="13" xfId="4" applyFont="1" applyFill="1" applyBorder="1" applyAlignment="1">
      <alignment horizontal="left" vertical="center"/>
    </xf>
    <xf numFmtId="0" fontId="54" fillId="12" borderId="13" xfId="4" applyFont="1" applyFill="1" applyBorder="1" applyAlignment="1">
      <alignment horizontal="left" vertical="center"/>
    </xf>
    <xf numFmtId="0" fontId="54" fillId="12" borderId="60" xfId="4" applyFont="1" applyFill="1" applyBorder="1" applyAlignment="1">
      <alignment horizontal="left" vertical="center"/>
    </xf>
    <xf numFmtId="0" fontId="33" fillId="3" borderId="70" xfId="4" applyFont="1" applyFill="1" applyBorder="1" applyAlignment="1">
      <alignment horizontal="center" vertical="center"/>
    </xf>
    <xf numFmtId="0" fontId="33" fillId="3" borderId="71" xfId="4" applyFont="1" applyFill="1" applyBorder="1" applyAlignment="1">
      <alignment horizontal="center" vertical="center"/>
    </xf>
    <xf numFmtId="0" fontId="33" fillId="3" borderId="72" xfId="4" applyFont="1" applyFill="1" applyBorder="1" applyAlignment="1">
      <alignment horizontal="center" vertical="center"/>
    </xf>
    <xf numFmtId="0" fontId="42" fillId="12" borderId="61" xfId="4" applyFont="1" applyFill="1" applyBorder="1" applyAlignment="1">
      <alignment horizontal="left" vertical="center"/>
    </xf>
    <xf numFmtId="0" fontId="42" fillId="12" borderId="14" xfId="4" applyFont="1" applyFill="1" applyBorder="1" applyAlignment="1">
      <alignment horizontal="left" vertical="center"/>
    </xf>
    <xf numFmtId="0" fontId="42" fillId="12" borderId="60" xfId="4" applyFont="1" applyFill="1" applyBorder="1" applyAlignment="1">
      <alignment horizontal="left" vertical="center"/>
    </xf>
    <xf numFmtId="14" fontId="54" fillId="0" borderId="5" xfId="4" applyNumberFormat="1" applyFont="1" applyBorder="1" applyAlignment="1">
      <alignment horizontal="center" vertical="center" wrapText="1"/>
    </xf>
    <xf numFmtId="0" fontId="54" fillId="0" borderId="0" xfId="4" applyFont="1" applyAlignment="1">
      <alignment horizontal="center" vertical="center" wrapText="1"/>
    </xf>
    <xf numFmtId="0" fontId="54" fillId="0" borderId="6" xfId="4" applyFont="1" applyBorder="1" applyAlignment="1">
      <alignment horizontal="center" vertical="center" wrapText="1"/>
    </xf>
    <xf numFmtId="0" fontId="54" fillId="0" borderId="7" xfId="4" applyFont="1" applyBorder="1" applyAlignment="1">
      <alignment horizontal="center" vertical="center" wrapText="1"/>
    </xf>
    <xf numFmtId="0" fontId="54" fillId="0" borderId="8" xfId="4" applyFont="1" applyBorder="1" applyAlignment="1">
      <alignment horizontal="center" vertical="center" wrapText="1"/>
    </xf>
    <xf numFmtId="0" fontId="54" fillId="0" borderId="9" xfId="4" applyFont="1" applyBorder="1" applyAlignment="1">
      <alignment horizontal="center" vertical="center" wrapText="1"/>
    </xf>
    <xf numFmtId="0" fontId="54" fillId="0" borderId="5" xfId="4" applyFont="1" applyBorder="1" applyAlignment="1">
      <alignment horizontal="center" vertical="center"/>
    </xf>
    <xf numFmtId="0" fontId="54" fillId="0" borderId="0" xfId="4" applyFont="1" applyAlignment="1">
      <alignment horizontal="center" vertical="center"/>
    </xf>
    <xf numFmtId="0" fontId="54" fillId="0" borderId="44" xfId="4" applyFont="1" applyBorder="1" applyAlignment="1">
      <alignment horizontal="center" vertical="center"/>
    </xf>
    <xf numFmtId="0" fontId="54" fillId="0" borderId="7" xfId="4" applyFont="1" applyBorder="1" applyAlignment="1">
      <alignment horizontal="center" vertical="center"/>
    </xf>
    <xf numFmtId="0" fontId="54" fillId="0" borderId="8" xfId="4" applyFont="1" applyBorder="1" applyAlignment="1">
      <alignment horizontal="center" vertical="center"/>
    </xf>
    <xf numFmtId="0" fontId="54" fillId="0" borderId="63" xfId="4" applyFont="1" applyBorder="1" applyAlignment="1">
      <alignment horizontal="center" vertical="center"/>
    </xf>
    <xf numFmtId="0" fontId="66" fillId="12" borderId="12" xfId="4" applyFont="1" applyFill="1" applyBorder="1" applyAlignment="1">
      <alignment horizontal="left" vertical="center"/>
    </xf>
    <xf numFmtId="0" fontId="66" fillId="12" borderId="13" xfId="4" applyFont="1" applyFill="1" applyBorder="1" applyAlignment="1">
      <alignment horizontal="left" vertical="center"/>
    </xf>
    <xf numFmtId="0" fontId="66" fillId="12" borderId="60" xfId="4" applyFont="1" applyFill="1" applyBorder="1" applyAlignment="1">
      <alignment horizontal="left" vertical="center"/>
    </xf>
    <xf numFmtId="0" fontId="54" fillId="0" borderId="2" xfId="4" applyFont="1" applyBorder="1" applyAlignment="1">
      <alignment horizontal="center" vertical="center" wrapText="1"/>
    </xf>
    <xf numFmtId="0" fontId="54" fillId="0" borderId="3" xfId="4" applyFont="1" applyBorder="1" applyAlignment="1">
      <alignment horizontal="center" vertical="center" wrapText="1"/>
    </xf>
    <xf numFmtId="0" fontId="54" fillId="0" borderId="64" xfId="4" applyFont="1" applyBorder="1" applyAlignment="1">
      <alignment horizontal="center" vertical="center" wrapText="1"/>
    </xf>
    <xf numFmtId="0" fontId="54" fillId="15" borderId="7" xfId="4" applyFont="1" applyFill="1" applyBorder="1" applyAlignment="1">
      <alignment horizontal="left" vertical="center"/>
    </xf>
    <xf numFmtId="0" fontId="54" fillId="15" borderId="8" xfId="4" applyFont="1" applyFill="1" applyBorder="1" applyAlignment="1">
      <alignment horizontal="left" vertical="center"/>
    </xf>
    <xf numFmtId="0" fontId="87" fillId="0" borderId="43" xfId="4" applyFont="1" applyBorder="1" applyAlignment="1">
      <alignment horizontal="center" vertical="center"/>
    </xf>
    <xf numFmtId="0" fontId="87" fillId="0" borderId="0" xfId="4" applyFont="1" applyAlignment="1">
      <alignment horizontal="center" vertical="center"/>
    </xf>
    <xf numFmtId="0" fontId="87" fillId="0" borderId="6" xfId="4" applyFont="1" applyBorder="1" applyAlignment="1">
      <alignment horizontal="center" vertical="center"/>
    </xf>
    <xf numFmtId="0" fontId="42" fillId="0" borderId="43" xfId="4" applyFont="1" applyBorder="1" applyAlignment="1">
      <alignment horizontal="left" vertical="center"/>
    </xf>
    <xf numFmtId="0" fontId="42" fillId="0" borderId="0" xfId="4" applyFont="1" applyAlignment="1">
      <alignment horizontal="left" vertical="center"/>
    </xf>
    <xf numFmtId="0" fontId="42" fillId="0" borderId="6" xfId="4" applyFont="1" applyBorder="1" applyAlignment="1">
      <alignment horizontal="left" vertical="center"/>
    </xf>
    <xf numFmtId="0" fontId="54" fillId="0" borderId="7" xfId="4" applyFont="1" applyBorder="1" applyAlignment="1">
      <alignment horizontal="left" vertical="center"/>
    </xf>
    <xf numFmtId="0" fontId="54" fillId="0" borderId="8" xfId="4" applyFont="1" applyBorder="1" applyAlignment="1">
      <alignment horizontal="left" vertical="center"/>
    </xf>
    <xf numFmtId="0" fontId="54" fillId="0" borderId="63" xfId="4" applyFont="1" applyBorder="1" applyAlignment="1">
      <alignment horizontal="left" vertical="center"/>
    </xf>
    <xf numFmtId="0" fontId="54" fillId="0" borderId="43" xfId="4" applyFont="1" applyBorder="1" applyAlignment="1">
      <alignment vertical="center"/>
    </xf>
    <xf numFmtId="0" fontId="54" fillId="0" borderId="0" xfId="4" applyFont="1" applyAlignment="1">
      <alignment vertical="center"/>
    </xf>
    <xf numFmtId="0" fontId="54" fillId="0" borderId="6" xfId="4" applyFont="1" applyBorder="1" applyAlignment="1">
      <alignment vertical="center"/>
    </xf>
    <xf numFmtId="0" fontId="54" fillId="0" borderId="5" xfId="4" applyFont="1" applyBorder="1" applyAlignment="1">
      <alignment horizontal="left" vertical="center"/>
    </xf>
    <xf numFmtId="0" fontId="54" fillId="0" borderId="44" xfId="4" applyFont="1" applyBorder="1" applyAlignment="1">
      <alignment horizontal="left" vertical="center"/>
    </xf>
    <xf numFmtId="0" fontId="54" fillId="0" borderId="62" xfId="4" applyFont="1" applyBorder="1" applyAlignment="1">
      <alignment horizontal="left" vertical="center"/>
    </xf>
    <xf numFmtId="0" fontId="54" fillId="0" borderId="9" xfId="4" applyFont="1" applyBorder="1" applyAlignment="1">
      <alignment horizontal="left" vertical="center"/>
    </xf>
    <xf numFmtId="0" fontId="42" fillId="0" borderId="0" xfId="4" applyFont="1" applyAlignment="1">
      <alignment horizontal="center" vertical="center"/>
    </xf>
    <xf numFmtId="0" fontId="42" fillId="0" borderId="0" xfId="4" applyFont="1" applyAlignment="1">
      <alignment horizontal="center" vertical="center" wrapText="1"/>
    </xf>
    <xf numFmtId="3" fontId="54" fillId="0" borderId="62" xfId="4" applyNumberFormat="1" applyFont="1" applyBorder="1" applyAlignment="1">
      <alignment horizontal="left" vertical="center"/>
    </xf>
    <xf numFmtId="0" fontId="88" fillId="21" borderId="67" xfId="4" applyFont="1" applyFill="1" applyBorder="1" applyAlignment="1">
      <alignment vertical="center" wrapText="1"/>
    </xf>
    <xf numFmtId="0" fontId="88" fillId="21" borderId="11" xfId="4" applyFont="1" applyFill="1" applyBorder="1" applyAlignment="1">
      <alignment vertical="center" wrapText="1"/>
    </xf>
    <xf numFmtId="0" fontId="54" fillId="0" borderId="7" xfId="4" applyFont="1" applyBorder="1" applyAlignment="1">
      <alignment vertical="center" wrapText="1"/>
    </xf>
    <xf numFmtId="0" fontId="54" fillId="0" borderId="8" xfId="4" applyFont="1" applyBorder="1" applyAlignment="1">
      <alignment vertical="center" wrapText="1"/>
    </xf>
    <xf numFmtId="0" fontId="54" fillId="0" borderId="9" xfId="4" applyFont="1" applyBorder="1" applyAlignment="1">
      <alignment vertical="center" wrapText="1"/>
    </xf>
    <xf numFmtId="1" fontId="54" fillId="0" borderId="11" xfId="4" applyNumberFormat="1" applyFont="1" applyBorder="1" applyAlignment="1">
      <alignment horizontal="center" vertical="center"/>
    </xf>
    <xf numFmtId="164" fontId="54" fillId="0" borderId="11" xfId="4" applyNumberFormat="1" applyFont="1" applyBorder="1" applyAlignment="1">
      <alignment horizontal="center" vertical="center"/>
    </xf>
    <xf numFmtId="164" fontId="54" fillId="0" borderId="86" xfId="4" applyNumberFormat="1" applyFont="1" applyBorder="1" applyAlignment="1">
      <alignment horizontal="center" vertical="center"/>
    </xf>
    <xf numFmtId="0" fontId="42" fillId="12" borderId="65" xfId="4" applyFont="1" applyFill="1" applyBorder="1" applyAlignment="1">
      <alignment horizontal="center" vertical="center" wrapText="1"/>
    </xf>
    <xf numFmtId="0" fontId="42" fillId="12" borderId="4" xfId="4" applyFont="1" applyFill="1" applyBorder="1" applyAlignment="1">
      <alignment horizontal="center" vertical="center" wrapText="1"/>
    </xf>
    <xf numFmtId="0" fontId="42" fillId="12" borderId="62" xfId="4" applyFont="1" applyFill="1" applyBorder="1" applyAlignment="1">
      <alignment horizontal="center" vertical="center" wrapText="1"/>
    </xf>
    <xf numFmtId="0" fontId="42" fillId="12" borderId="9" xfId="4" applyFont="1" applyFill="1" applyBorder="1" applyAlignment="1">
      <alignment horizontal="center" vertical="center" wrapText="1"/>
    </xf>
    <xf numFmtId="0" fontId="42" fillId="12" borderId="2" xfId="4" applyFont="1" applyFill="1" applyBorder="1" applyAlignment="1">
      <alignment horizontal="center" vertical="center" wrapText="1"/>
    </xf>
    <xf numFmtId="0" fontId="42" fillId="12" borderId="3" xfId="4" applyFont="1" applyFill="1" applyBorder="1" applyAlignment="1">
      <alignment horizontal="center" vertical="center" wrapText="1"/>
    </xf>
    <xf numFmtId="0" fontId="42" fillId="12" borderId="7" xfId="4" applyFont="1" applyFill="1" applyBorder="1" applyAlignment="1">
      <alignment horizontal="center" vertical="center" wrapText="1"/>
    </xf>
    <xf numFmtId="0" fontId="42" fillId="12" borderId="8" xfId="4" applyFont="1" applyFill="1" applyBorder="1" applyAlignment="1">
      <alignment horizontal="center" vertical="center" wrapText="1"/>
    </xf>
    <xf numFmtId="2" fontId="42" fillId="12" borderId="2" xfId="4" applyNumberFormat="1" applyFont="1" applyFill="1" applyBorder="1" applyAlignment="1">
      <alignment horizontal="center" vertical="center" wrapText="1"/>
    </xf>
    <xf numFmtId="2" fontId="42" fillId="12" borderId="3" xfId="4" applyNumberFormat="1" applyFont="1" applyFill="1" applyBorder="1" applyAlignment="1">
      <alignment horizontal="center" vertical="center" wrapText="1"/>
    </xf>
    <xf numFmtId="2" fontId="42" fillId="12" borderId="4" xfId="4" applyNumberFormat="1" applyFont="1" applyFill="1" applyBorder="1" applyAlignment="1">
      <alignment horizontal="center" vertical="center" wrapText="1"/>
    </xf>
    <xf numFmtId="0" fontId="54" fillId="12" borderId="7" xfId="4" applyFont="1" applyFill="1" applyBorder="1" applyAlignment="1">
      <alignment horizontal="center" vertical="center"/>
    </xf>
    <xf numFmtId="0" fontId="54" fillId="12" borderId="8" xfId="4" applyFont="1" applyFill="1" applyBorder="1" applyAlignment="1">
      <alignment horizontal="center" vertical="center"/>
    </xf>
    <xf numFmtId="0" fontId="54" fillId="12" borderId="9" xfId="4" applyFont="1" applyFill="1" applyBorder="1" applyAlignment="1">
      <alignment horizontal="center" vertical="center"/>
    </xf>
    <xf numFmtId="2" fontId="42" fillId="12" borderId="64" xfId="4" applyNumberFormat="1" applyFont="1" applyFill="1" applyBorder="1" applyAlignment="1">
      <alignment horizontal="center" vertical="center" wrapText="1"/>
    </xf>
    <xf numFmtId="0" fontId="54" fillId="12" borderId="63" xfId="4" applyFont="1" applyFill="1" applyBorder="1" applyAlignment="1">
      <alignment horizontal="center" vertical="center"/>
    </xf>
    <xf numFmtId="0" fontId="54" fillId="0" borderId="1" xfId="4" applyFont="1" applyBorder="1" applyAlignment="1">
      <alignment vertical="center" shrinkToFit="1"/>
    </xf>
    <xf numFmtId="0" fontId="54" fillId="0" borderId="12" xfId="4" applyFont="1" applyBorder="1" applyAlignment="1">
      <alignment horizontal="right" vertical="center" shrinkToFit="1"/>
    </xf>
    <xf numFmtId="0" fontId="54" fillId="0" borderId="13" xfId="4" applyFont="1" applyBorder="1" applyAlignment="1">
      <alignment horizontal="right" vertical="center" shrinkToFit="1"/>
    </xf>
    <xf numFmtId="0" fontId="54" fillId="0" borderId="14" xfId="4" applyFont="1" applyBorder="1" applyAlignment="1">
      <alignment horizontal="right" vertical="center" shrinkToFit="1"/>
    </xf>
    <xf numFmtId="1" fontId="58" fillId="0" borderId="1" xfId="4" applyNumberFormat="1" applyFont="1" applyBorder="1" applyAlignment="1">
      <alignment horizontal="center" vertical="center"/>
    </xf>
    <xf numFmtId="0" fontId="42" fillId="0" borderId="12" xfId="4" applyFont="1" applyBorder="1" applyAlignment="1">
      <alignment vertical="center"/>
    </xf>
    <xf numFmtId="0" fontId="42" fillId="0" borderId="13" xfId="4" applyFont="1" applyBorder="1" applyAlignment="1">
      <alignment vertical="center"/>
    </xf>
    <xf numFmtId="0" fontId="42" fillId="0" borderId="14" xfId="4" applyFont="1" applyBorder="1" applyAlignment="1">
      <alignment vertical="center"/>
    </xf>
    <xf numFmtId="0" fontId="43" fillId="0" borderId="0" xfId="4" applyFont="1" applyAlignment="1">
      <alignment horizontal="left" wrapText="1"/>
    </xf>
    <xf numFmtId="0" fontId="43" fillId="0" borderId="0" xfId="4" applyFont="1" applyAlignment="1">
      <alignment horizontal="center"/>
    </xf>
    <xf numFmtId="0" fontId="31" fillId="0" borderId="5" xfId="4" applyFont="1" applyBorder="1" applyAlignment="1">
      <alignment vertical="center"/>
    </xf>
    <xf numFmtId="0" fontId="31" fillId="0" borderId="0" xfId="4" applyFont="1" applyAlignment="1">
      <alignment vertical="center"/>
    </xf>
    <xf numFmtId="0" fontId="31" fillId="0" borderId="44" xfId="4" applyFont="1" applyBorder="1" applyAlignment="1">
      <alignment vertical="center"/>
    </xf>
    <xf numFmtId="0" fontId="54" fillId="0" borderId="89" xfId="4" applyFont="1" applyBorder="1" applyAlignment="1">
      <alignment horizontal="center" vertical="center"/>
    </xf>
    <xf numFmtId="0" fontId="54" fillId="0" borderId="75" xfId="4" applyFont="1" applyBorder="1" applyAlignment="1">
      <alignment horizontal="center" vertical="center"/>
    </xf>
    <xf numFmtId="0" fontId="42" fillId="0" borderId="76" xfId="4" applyFont="1" applyBorder="1" applyAlignment="1">
      <alignment vertical="center"/>
    </xf>
    <xf numFmtId="0" fontId="42" fillId="0" borderId="77" xfId="4" applyFont="1" applyBorder="1" applyAlignment="1">
      <alignment vertical="center"/>
    </xf>
    <xf numFmtId="0" fontId="42" fillId="0" borderId="78" xfId="4" applyFont="1" applyBorder="1" applyAlignment="1">
      <alignment vertical="center"/>
    </xf>
    <xf numFmtId="1" fontId="54" fillId="0" borderId="75" xfId="4" applyNumberFormat="1" applyFont="1" applyBorder="1" applyAlignment="1">
      <alignment horizontal="center" vertical="center"/>
    </xf>
    <xf numFmtId="164" fontId="54" fillId="0" borderId="75" xfId="4" applyNumberFormat="1" applyFont="1" applyBorder="1" applyAlignment="1">
      <alignment horizontal="center" vertical="center"/>
    </xf>
    <xf numFmtId="164" fontId="54" fillId="0" borderId="79" xfId="4" applyNumberFormat="1" applyFont="1" applyBorder="1" applyAlignment="1">
      <alignment horizontal="center" vertical="center"/>
    </xf>
    <xf numFmtId="0" fontId="31" fillId="12" borderId="80" xfId="4" applyFont="1" applyFill="1" applyBorder="1" applyAlignment="1">
      <alignment horizontal="left" vertical="center"/>
    </xf>
    <xf numFmtId="0" fontId="31" fillId="12" borderId="73" xfId="4" applyFont="1" applyFill="1" applyBorder="1" applyAlignment="1">
      <alignment horizontal="left" vertical="center"/>
    </xf>
    <xf numFmtId="0" fontId="31" fillId="12" borderId="81" xfId="4" applyFont="1" applyFill="1" applyBorder="1" applyAlignment="1">
      <alignment horizontal="left" vertical="center"/>
    </xf>
    <xf numFmtId="165" fontId="43" fillId="12" borderId="82" xfId="4" applyNumberFormat="1" applyFont="1" applyFill="1" applyBorder="1" applyAlignment="1">
      <alignment horizontal="center" vertical="center"/>
    </xf>
    <xf numFmtId="164" fontId="42" fillId="12" borderId="82" xfId="4" applyNumberFormat="1" applyFont="1" applyFill="1" applyBorder="1" applyAlignment="1">
      <alignment horizontal="center" vertical="center"/>
    </xf>
    <xf numFmtId="164" fontId="42" fillId="12" borderId="83" xfId="4" applyNumberFormat="1" applyFont="1" applyFill="1" applyBorder="1" applyAlignment="1">
      <alignment horizontal="center" vertical="center"/>
    </xf>
    <xf numFmtId="0" fontId="43" fillId="0" borderId="65" xfId="4" applyFont="1" applyBorder="1" applyAlignment="1">
      <alignment horizontal="center"/>
    </xf>
    <xf numFmtId="0" fontId="43" fillId="0" borderId="43" xfId="4" applyFont="1" applyBorder="1" applyAlignment="1">
      <alignment horizontal="center"/>
    </xf>
    <xf numFmtId="0" fontId="31" fillId="12" borderId="2" xfId="4" applyFont="1" applyFill="1" applyBorder="1" applyAlignment="1">
      <alignment horizontal="left" vertical="top" wrapText="1"/>
    </xf>
    <xf numFmtId="0" fontId="31" fillId="12" borderId="3" xfId="4" applyFont="1" applyFill="1" applyBorder="1" applyAlignment="1">
      <alignment horizontal="left" vertical="top" wrapText="1"/>
    </xf>
    <xf numFmtId="0" fontId="31" fillId="12" borderId="64" xfId="4" applyFont="1" applyFill="1" applyBorder="1" applyAlignment="1">
      <alignment horizontal="left" vertical="top" wrapText="1"/>
    </xf>
    <xf numFmtId="0" fontId="31" fillId="12" borderId="5" xfId="4" applyFont="1" applyFill="1" applyBorder="1" applyAlignment="1">
      <alignment horizontal="left" vertical="top" wrapText="1"/>
    </xf>
    <xf numFmtId="0" fontId="31" fillId="12" borderId="0" xfId="4" applyFont="1" applyFill="1" applyAlignment="1">
      <alignment horizontal="left" vertical="top" wrapText="1"/>
    </xf>
    <xf numFmtId="0" fontId="31" fillId="12" borderId="44" xfId="4" applyFont="1" applyFill="1" applyBorder="1" applyAlignment="1">
      <alignment horizontal="left" vertical="top" wrapText="1"/>
    </xf>
    <xf numFmtId="0" fontId="43" fillId="0" borderId="46" xfId="4" applyFont="1" applyBorder="1" applyAlignment="1">
      <alignment horizontal="right"/>
    </xf>
    <xf numFmtId="0" fontId="64" fillId="0" borderId="46" xfId="4" applyFont="1" applyBorder="1" applyAlignment="1">
      <alignment horizontal="center"/>
    </xf>
    <xf numFmtId="0" fontId="31" fillId="0" borderId="90" xfId="4" applyFont="1" applyBorder="1" applyAlignment="1">
      <alignment vertical="center"/>
    </xf>
    <xf numFmtId="0" fontId="31" fillId="0" borderId="46" xfId="4" applyFont="1" applyBorder="1" applyAlignment="1">
      <alignment vertical="center"/>
    </xf>
    <xf numFmtId="0" fontId="31" fillId="0" borderId="47" xfId="4" applyFont="1" applyBorder="1" applyAlignment="1">
      <alignment vertical="center"/>
    </xf>
    <xf numFmtId="0" fontId="42" fillId="12" borderId="2" xfId="4" applyFont="1" applyFill="1" applyBorder="1" applyAlignment="1">
      <alignment horizontal="center" vertical="center"/>
    </xf>
    <xf numFmtId="0" fontId="42" fillId="12" borderId="3" xfId="4" applyFont="1" applyFill="1" applyBorder="1" applyAlignment="1">
      <alignment horizontal="center" vertical="center"/>
    </xf>
    <xf numFmtId="0" fontId="42" fillId="12" borderId="4" xfId="4" applyFont="1" applyFill="1" applyBorder="1" applyAlignment="1">
      <alignment horizontal="center" vertical="center"/>
    </xf>
    <xf numFmtId="0" fontId="42" fillId="12" borderId="7" xfId="4" applyFont="1" applyFill="1" applyBorder="1" applyAlignment="1">
      <alignment horizontal="center" vertical="center"/>
    </xf>
    <xf numFmtId="0" fontId="42" fillId="12" borderId="8" xfId="4" applyFont="1" applyFill="1" applyBorder="1" applyAlignment="1">
      <alignment horizontal="center" vertical="center"/>
    </xf>
    <xf numFmtId="0" fontId="42" fillId="12" borderId="9" xfId="4" applyFont="1" applyFill="1" applyBorder="1" applyAlignment="1">
      <alignment horizontal="center" vertical="center"/>
    </xf>
    <xf numFmtId="0" fontId="54" fillId="0" borderId="84" xfId="4" applyFont="1" applyBorder="1" applyAlignment="1">
      <alignment horizontal="center" vertical="center"/>
    </xf>
    <xf numFmtId="0" fontId="54" fillId="0" borderId="0" xfId="4" applyFont="1" applyAlignment="1">
      <alignment horizontal="center"/>
    </xf>
    <xf numFmtId="15" fontId="54" fillId="0" borderId="84" xfId="4" applyNumberFormat="1" applyFont="1" applyBorder="1" applyAlignment="1">
      <alignment horizontal="center" vertical="center"/>
    </xf>
    <xf numFmtId="0" fontId="42" fillId="4" borderId="85" xfId="4" applyFont="1" applyFill="1" applyBorder="1" applyAlignment="1">
      <alignment horizontal="center"/>
    </xf>
    <xf numFmtId="0" fontId="42" fillId="4" borderId="0" xfId="4" applyFont="1" applyFill="1" applyAlignment="1">
      <alignment horizontal="center" vertical="center"/>
    </xf>
    <xf numFmtId="0" fontId="54" fillId="0" borderId="84" xfId="4" applyFont="1" applyBorder="1" applyAlignment="1">
      <alignment horizontal="left"/>
    </xf>
    <xf numFmtId="0" fontId="42" fillId="4" borderId="85" xfId="4" applyFont="1" applyFill="1" applyBorder="1" applyAlignment="1">
      <alignment horizontal="center" vertical="top"/>
    </xf>
    <xf numFmtId="0" fontId="42" fillId="4" borderId="0" xfId="4" applyFont="1" applyFill="1" applyAlignment="1">
      <alignment horizontal="center" vertical="top"/>
    </xf>
    <xf numFmtId="0" fontId="43" fillId="0" borderId="3" xfId="4" applyFont="1" applyBorder="1" applyAlignment="1">
      <alignment horizontal="left" wrapText="1"/>
    </xf>
    <xf numFmtId="0" fontId="43" fillId="0" borderId="3" xfId="4" applyFont="1" applyBorder="1" applyAlignment="1">
      <alignment horizontal="center"/>
    </xf>
    <xf numFmtId="0" fontId="31" fillId="0" borderId="5" xfId="4" applyFont="1" applyBorder="1" applyAlignment="1">
      <alignment vertical="center" wrapText="1"/>
    </xf>
    <xf numFmtId="0" fontId="31" fillId="0" borderId="0" xfId="4" applyFont="1" applyAlignment="1">
      <alignment vertical="center" wrapText="1"/>
    </xf>
    <xf numFmtId="0" fontId="31" fillId="0" borderId="44" xfId="4" applyFont="1" applyBorder="1" applyAlignment="1">
      <alignment vertical="center" wrapText="1"/>
    </xf>
    <xf numFmtId="0" fontId="43" fillId="2" borderId="43" xfId="1" applyFont="1" applyFill="1" applyBorder="1" applyAlignment="1">
      <alignment vertical="center" wrapText="1"/>
    </xf>
    <xf numFmtId="0" fontId="43" fillId="2" borderId="0" xfId="1" applyFont="1" applyFill="1" applyAlignment="1">
      <alignment vertical="center"/>
    </xf>
    <xf numFmtId="0" fontId="43" fillId="2" borderId="6" xfId="1" applyFont="1" applyFill="1" applyBorder="1" applyAlignment="1">
      <alignment vertical="center"/>
    </xf>
    <xf numFmtId="0" fontId="17" fillId="2" borderId="5" xfId="1" applyFont="1" applyFill="1" applyBorder="1" applyAlignment="1">
      <alignment horizontal="center" vertical="center" wrapText="1"/>
    </xf>
    <xf numFmtId="0" fontId="2" fillId="2" borderId="0" xfId="1" applyFill="1" applyAlignment="1">
      <alignment vertical="center"/>
    </xf>
    <xf numFmtId="0" fontId="2" fillId="2" borderId="44" xfId="1" applyFill="1" applyBorder="1" applyAlignment="1">
      <alignment vertical="center"/>
    </xf>
    <xf numFmtId="0" fontId="2" fillId="2" borderId="5" xfId="1" applyFill="1" applyBorder="1" applyAlignment="1">
      <alignment vertical="center"/>
    </xf>
    <xf numFmtId="0" fontId="53" fillId="2" borderId="5" xfId="1" applyFont="1" applyFill="1" applyBorder="1" applyAlignment="1">
      <alignment horizontal="center" vertical="center" wrapText="1"/>
    </xf>
    <xf numFmtId="0" fontId="54" fillId="2" borderId="0" xfId="1" applyFont="1" applyFill="1" applyAlignment="1">
      <alignment vertical="center"/>
    </xf>
    <xf numFmtId="0" fontId="54" fillId="2" borderId="44" xfId="1" applyFont="1" applyFill="1" applyBorder="1" applyAlignment="1">
      <alignment vertical="center"/>
    </xf>
    <xf numFmtId="0" fontId="54" fillId="2" borderId="5" xfId="1" applyFont="1" applyFill="1" applyBorder="1" applyAlignment="1">
      <alignment vertical="center"/>
    </xf>
    <xf numFmtId="0" fontId="43" fillId="2" borderId="0" xfId="1" applyFont="1" applyFill="1" applyAlignment="1">
      <alignment vertical="center" wrapText="1"/>
    </xf>
    <xf numFmtId="0" fontId="17" fillId="2" borderId="7" xfId="1" applyFont="1" applyFill="1" applyBorder="1" applyAlignment="1">
      <alignment vertical="center" wrapText="1"/>
    </xf>
    <xf numFmtId="0" fontId="2" fillId="2" borderId="8" xfId="1" applyFill="1" applyBorder="1" applyAlignment="1">
      <alignment vertical="center"/>
    </xf>
    <xf numFmtId="0" fontId="2" fillId="2" borderId="63" xfId="1" applyFill="1" applyBorder="1" applyAlignment="1">
      <alignment vertical="center"/>
    </xf>
    <xf numFmtId="0" fontId="34" fillId="3" borderId="70" xfId="1" applyFont="1" applyFill="1" applyBorder="1" applyAlignment="1">
      <alignment vertical="center" wrapText="1"/>
    </xf>
    <xf numFmtId="0" fontId="10" fillId="3" borderId="71" xfId="1" applyFont="1" applyFill="1" applyBorder="1" applyAlignment="1">
      <alignment vertical="center"/>
    </xf>
    <xf numFmtId="0" fontId="26" fillId="3" borderId="71" xfId="1" applyFont="1" applyFill="1" applyBorder="1" applyAlignment="1">
      <alignment horizontal="center" vertical="center" wrapText="1"/>
    </xf>
    <xf numFmtId="0" fontId="27" fillId="3" borderId="71" xfId="1" applyFont="1" applyFill="1" applyBorder="1" applyAlignment="1">
      <alignment vertical="center" wrapText="1"/>
    </xf>
    <xf numFmtId="0" fontId="9" fillId="3" borderId="71" xfId="1" applyFont="1" applyFill="1" applyBorder="1" applyAlignment="1">
      <alignment vertical="center"/>
    </xf>
    <xf numFmtId="0" fontId="9" fillId="3" borderId="72" xfId="1" applyFont="1" applyFill="1" applyBorder="1" applyAlignment="1">
      <alignment vertical="center"/>
    </xf>
    <xf numFmtId="0" fontId="31" fillId="12" borderId="12" xfId="2" applyFont="1" applyFill="1" applyBorder="1" applyAlignment="1">
      <alignment horizontal="left" vertical="center"/>
    </xf>
    <xf numFmtId="0" fontId="31" fillId="12" borderId="13" xfId="2" applyFont="1" applyFill="1" applyBorder="1" applyAlignment="1">
      <alignment horizontal="left" vertical="center"/>
    </xf>
    <xf numFmtId="0" fontId="31" fillId="12" borderId="60" xfId="2" applyFont="1" applyFill="1" applyBorder="1" applyAlignment="1">
      <alignment horizontal="left" vertical="center"/>
    </xf>
    <xf numFmtId="0" fontId="19" fillId="2" borderId="5" xfId="1" applyFont="1" applyFill="1" applyBorder="1" applyAlignment="1">
      <alignment vertical="center" wrapText="1"/>
    </xf>
    <xf numFmtId="0" fontId="31" fillId="12" borderId="61" xfId="2" applyFont="1" applyFill="1" applyBorder="1" applyAlignment="1">
      <alignment horizontal="center" vertical="center"/>
    </xf>
    <xf numFmtId="0" fontId="31" fillId="12" borderId="13" xfId="2" applyFont="1" applyFill="1" applyBorder="1" applyAlignment="1">
      <alignment horizontal="center" vertical="center"/>
    </xf>
    <xf numFmtId="0" fontId="31" fillId="12" borderId="14" xfId="2" applyFont="1" applyFill="1" applyBorder="1" applyAlignment="1">
      <alignment horizontal="center" vertical="center"/>
    </xf>
    <xf numFmtId="0" fontId="43" fillId="2" borderId="43" xfId="1" applyFont="1" applyFill="1" applyBorder="1" applyAlignment="1">
      <alignment horizontal="left" vertical="center" wrapText="1"/>
    </xf>
    <xf numFmtId="0" fontId="43" fillId="2" borderId="0" xfId="1" applyFont="1" applyFill="1" applyAlignment="1">
      <alignment horizontal="left" vertical="center" wrapText="1"/>
    </xf>
    <xf numFmtId="0" fontId="31" fillId="2" borderId="2" xfId="1" applyFont="1" applyFill="1" applyBorder="1" applyAlignment="1">
      <alignment vertical="center" wrapText="1"/>
    </xf>
    <xf numFmtId="0" fontId="43" fillId="2" borderId="3" xfId="1" applyFont="1" applyFill="1" applyBorder="1" applyAlignment="1">
      <alignment vertical="center"/>
    </xf>
    <xf numFmtId="0" fontId="43" fillId="2" borderId="64" xfId="1" applyFont="1" applyFill="1" applyBorder="1" applyAlignment="1">
      <alignment vertical="center"/>
    </xf>
    <xf numFmtId="0" fontId="43" fillId="2" borderId="62" xfId="1" applyFont="1" applyFill="1" applyBorder="1" applyAlignment="1">
      <alignment vertical="center" wrapText="1"/>
    </xf>
    <xf numFmtId="0" fontId="43" fillId="2" borderId="8" xfId="1" applyFont="1" applyFill="1" applyBorder="1" applyAlignment="1">
      <alignment vertical="center"/>
    </xf>
    <xf numFmtId="0" fontId="43" fillId="2" borderId="8" xfId="1" applyFont="1" applyFill="1" applyBorder="1" applyAlignment="1">
      <alignment vertical="center" wrapText="1"/>
    </xf>
    <xf numFmtId="0" fontId="43" fillId="2" borderId="9" xfId="1" applyFont="1" applyFill="1" applyBorder="1" applyAlignment="1">
      <alignment vertical="center"/>
    </xf>
    <xf numFmtId="0" fontId="31" fillId="2" borderId="5" xfId="1" applyFont="1" applyFill="1" applyBorder="1" applyAlignment="1">
      <alignment vertical="center" wrapText="1"/>
    </xf>
    <xf numFmtId="0" fontId="43" fillId="2" borderId="44" xfId="1" applyFont="1" applyFill="1" applyBorder="1" applyAlignment="1">
      <alignment vertical="center"/>
    </xf>
    <xf numFmtId="0" fontId="31" fillId="12" borderId="61" xfId="1" applyFont="1" applyFill="1" applyBorder="1" applyAlignment="1">
      <alignment horizontal="center" vertical="center" wrapText="1"/>
    </xf>
    <xf numFmtId="0" fontId="43" fillId="12" borderId="13" xfId="1" applyFont="1" applyFill="1" applyBorder="1" applyAlignment="1">
      <alignment vertical="center"/>
    </xf>
    <xf numFmtId="0" fontId="43" fillId="12" borderId="14" xfId="1" applyFont="1" applyFill="1" applyBorder="1" applyAlignment="1">
      <alignment vertical="center"/>
    </xf>
    <xf numFmtId="0" fontId="17" fillId="0" borderId="0" xfId="1" applyFont="1" applyAlignment="1">
      <alignment horizontal="center" vertical="center" wrapText="1"/>
    </xf>
    <xf numFmtId="0" fontId="2" fillId="0" borderId="0" xfId="1" applyAlignment="1">
      <alignment vertical="center"/>
    </xf>
    <xf numFmtId="0" fontId="2" fillId="0" borderId="44" xfId="1" applyBorder="1" applyAlignment="1">
      <alignment vertical="center"/>
    </xf>
    <xf numFmtId="0" fontId="31" fillId="12" borderId="12" xfId="1" applyFont="1" applyFill="1" applyBorder="1" applyAlignment="1">
      <alignment vertical="center" wrapText="1"/>
    </xf>
    <xf numFmtId="0" fontId="43" fillId="12" borderId="60" xfId="1" applyFont="1" applyFill="1" applyBorder="1" applyAlignment="1">
      <alignment vertical="center"/>
    </xf>
    <xf numFmtId="0" fontId="43" fillId="2" borderId="65" xfId="1" applyFont="1" applyFill="1" applyBorder="1" applyAlignment="1">
      <alignment vertical="center" wrapText="1"/>
    </xf>
    <xf numFmtId="0" fontId="43" fillId="2" borderId="5" xfId="1" applyFont="1" applyFill="1" applyBorder="1" applyAlignment="1">
      <alignment vertical="center" wrapText="1"/>
    </xf>
    <xf numFmtId="0" fontId="43" fillId="2" borderId="7" xfId="1" applyFont="1" applyFill="1" applyBorder="1" applyAlignment="1">
      <alignment vertical="center" wrapText="1"/>
    </xf>
    <xf numFmtId="0" fontId="43" fillId="2" borderId="63" xfId="1" applyFont="1" applyFill="1" applyBorder="1" applyAlignment="1">
      <alignment vertical="center"/>
    </xf>
    <xf numFmtId="0" fontId="43" fillId="2" borderId="9" xfId="1" applyFont="1" applyFill="1" applyBorder="1" applyAlignment="1">
      <alignment vertical="center" wrapText="1"/>
    </xf>
    <xf numFmtId="0" fontId="31" fillId="4" borderId="2" xfId="1" applyFont="1" applyFill="1" applyBorder="1" applyAlignment="1">
      <alignment vertical="center" wrapText="1"/>
    </xf>
    <xf numFmtId="0" fontId="43" fillId="4" borderId="3" xfId="1" applyFont="1" applyFill="1" applyBorder="1" applyAlignment="1">
      <alignment vertical="center"/>
    </xf>
    <xf numFmtId="0" fontId="43" fillId="4" borderId="64" xfId="1" applyFont="1" applyFill="1" applyBorder="1" applyAlignment="1">
      <alignment vertical="center"/>
    </xf>
    <xf numFmtId="0" fontId="43" fillId="4" borderId="7" xfId="1" applyFont="1" applyFill="1" applyBorder="1" applyAlignment="1">
      <alignment vertical="center"/>
    </xf>
    <xf numFmtId="0" fontId="43" fillId="4" borderId="8" xfId="1" applyFont="1" applyFill="1" applyBorder="1" applyAlignment="1">
      <alignment vertical="center"/>
    </xf>
    <xf numFmtId="0" fontId="43" fillId="4" borderId="63" xfId="1" applyFont="1" applyFill="1" applyBorder="1" applyAlignment="1">
      <alignment vertical="center"/>
    </xf>
    <xf numFmtId="0" fontId="18" fillId="4" borderId="61" xfId="1" applyFont="1" applyFill="1" applyBorder="1" applyAlignment="1">
      <alignment vertical="center" wrapText="1"/>
    </xf>
    <xf numFmtId="0" fontId="2" fillId="4" borderId="13" xfId="1" applyFill="1" applyBorder="1" applyAlignment="1">
      <alignment vertical="center"/>
    </xf>
    <xf numFmtId="0" fontId="2" fillId="4" borderId="14" xfId="1" applyFill="1" applyBorder="1" applyAlignment="1">
      <alignment vertical="center"/>
    </xf>
    <xf numFmtId="0" fontId="31" fillId="2" borderId="13" xfId="1" applyFont="1" applyFill="1" applyBorder="1" applyAlignment="1">
      <alignment horizontal="left" vertical="center" wrapText="1"/>
    </xf>
    <xf numFmtId="0" fontId="53" fillId="2" borderId="0" xfId="1" applyFont="1" applyFill="1" applyAlignment="1">
      <alignment horizontal="center" vertical="center" wrapText="1"/>
    </xf>
    <xf numFmtId="0" fontId="17" fillId="2" borderId="0" xfId="1" applyFont="1" applyFill="1" applyAlignment="1">
      <alignment vertical="center" wrapText="1"/>
    </xf>
    <xf numFmtId="0" fontId="31" fillId="2" borderId="12" xfId="1" applyFont="1" applyFill="1" applyBorder="1" applyAlignment="1">
      <alignment horizontal="left" vertical="center" wrapText="1"/>
    </xf>
    <xf numFmtId="0" fontId="31" fillId="2" borderId="14" xfId="1" applyFont="1" applyFill="1" applyBorder="1" applyAlignment="1">
      <alignment horizontal="left" vertical="center" wrapText="1"/>
    </xf>
    <xf numFmtId="0" fontId="55" fillId="0" borderId="87" xfId="1" applyFont="1" applyBorder="1" applyAlignment="1">
      <alignment horizontal="left" vertical="center"/>
    </xf>
    <xf numFmtId="0" fontId="55" fillId="0" borderId="3" xfId="1" applyFont="1" applyBorder="1" applyAlignment="1">
      <alignment horizontal="left" vertical="center"/>
    </xf>
    <xf numFmtId="0" fontId="55" fillId="0" borderId="16" xfId="1" applyFont="1" applyBorder="1" applyAlignment="1">
      <alignment horizontal="left" vertical="center" wrapText="1"/>
    </xf>
    <xf numFmtId="0" fontId="55" fillId="0" borderId="0" xfId="1" applyFont="1" applyAlignment="1">
      <alignment horizontal="left" vertical="center" wrapText="1"/>
    </xf>
    <xf numFmtId="0" fontId="57" fillId="0" borderId="16" xfId="1" applyFont="1" applyBorder="1" applyAlignment="1">
      <alignment horizontal="left" vertical="center"/>
    </xf>
    <xf numFmtId="0" fontId="57" fillId="0" borderId="0" xfId="1" applyFont="1" applyAlignment="1">
      <alignment horizontal="left" vertical="center"/>
    </xf>
    <xf numFmtId="0" fontId="43" fillId="2" borderId="17" xfId="1" applyFont="1" applyFill="1" applyBorder="1" applyAlignment="1">
      <alignment horizontal="left" vertical="center" wrapText="1"/>
    </xf>
    <xf numFmtId="0" fontId="2" fillId="12" borderId="7" xfId="1" applyFill="1" applyBorder="1" applyAlignment="1">
      <alignment horizontal="center" vertical="center" wrapText="1"/>
    </xf>
    <xf numFmtId="0" fontId="2" fillId="12" borderId="8" xfId="1" applyFill="1" applyBorder="1" applyAlignment="1">
      <alignment vertical="center"/>
    </xf>
    <xf numFmtId="0" fontId="2" fillId="12" borderId="9" xfId="1" applyFill="1" applyBorder="1" applyAlignment="1">
      <alignment vertical="center"/>
    </xf>
    <xf numFmtId="0" fontId="35" fillId="0" borderId="61" xfId="1" applyFont="1" applyBorder="1" applyAlignment="1">
      <alignment vertical="center" wrapText="1"/>
    </xf>
    <xf numFmtId="0" fontId="9" fillId="0" borderId="13" xfId="1" applyFont="1" applyBorder="1" applyAlignment="1">
      <alignment vertical="center"/>
    </xf>
    <xf numFmtId="0" fontId="9" fillId="0" borderId="14" xfId="1" applyFont="1" applyBorder="1" applyAlignment="1">
      <alignment vertical="center"/>
    </xf>
    <xf numFmtId="0" fontId="22" fillId="0" borderId="12" xfId="1" applyFont="1" applyBorder="1" applyAlignment="1">
      <alignment vertical="center" wrapText="1"/>
    </xf>
    <xf numFmtId="0" fontId="2" fillId="0" borderId="13" xfId="1" applyBorder="1" applyAlignment="1">
      <alignment vertical="center"/>
    </xf>
    <xf numFmtId="0" fontId="2" fillId="0" borderId="14" xfId="1" applyBorder="1" applyAlignment="1">
      <alignment vertical="center"/>
    </xf>
    <xf numFmtId="0" fontId="22" fillId="0" borderId="12" xfId="1" applyFont="1" applyBorder="1" applyAlignment="1">
      <alignment horizontal="center" vertical="center" wrapText="1"/>
    </xf>
    <xf numFmtId="0" fontId="7" fillId="0" borderId="12" xfId="1" applyFont="1" applyBorder="1" applyAlignment="1">
      <alignment horizontal="center" vertical="center" wrapText="1"/>
    </xf>
    <xf numFmtId="0" fontId="23" fillId="0" borderId="12" xfId="1" applyFont="1" applyBorder="1" applyAlignment="1">
      <alignment vertical="center" wrapText="1"/>
    </xf>
    <xf numFmtId="0" fontId="2" fillId="0" borderId="60" xfId="1" applyBorder="1" applyAlignment="1">
      <alignment vertical="center"/>
    </xf>
    <xf numFmtId="0" fontId="60" fillId="2" borderId="65" xfId="1" applyFont="1" applyFill="1" applyBorder="1" applyAlignment="1">
      <alignment horizontal="center" vertical="center" wrapText="1"/>
    </xf>
    <xf numFmtId="0" fontId="60" fillId="2" borderId="3" xfId="1" applyFont="1" applyFill="1" applyBorder="1" applyAlignment="1">
      <alignment horizontal="center" vertical="center"/>
    </xf>
    <xf numFmtId="0" fontId="60" fillId="2" borderId="4" xfId="1" applyFont="1" applyFill="1" applyBorder="1" applyAlignment="1">
      <alignment horizontal="center" vertical="center"/>
    </xf>
    <xf numFmtId="0" fontId="60" fillId="2" borderId="62" xfId="1" applyFont="1" applyFill="1" applyBorder="1" applyAlignment="1">
      <alignment horizontal="center" vertical="center"/>
    </xf>
    <xf numFmtId="0" fontId="60" fillId="2" borderId="8" xfId="1" applyFont="1" applyFill="1" applyBorder="1" applyAlignment="1">
      <alignment horizontal="center" vertical="center"/>
    </xf>
    <xf numFmtId="0" fontId="60" fillId="2" borderId="9" xfId="1" applyFont="1" applyFill="1" applyBorder="1" applyAlignment="1">
      <alignment horizontal="center" vertical="center"/>
    </xf>
    <xf numFmtId="0" fontId="21" fillId="2" borderId="2" xfId="1" applyFont="1" applyFill="1" applyBorder="1" applyAlignment="1">
      <alignment horizontal="center" vertical="center" wrapText="1"/>
    </xf>
    <xf numFmtId="0" fontId="2" fillId="2" borderId="3" xfId="1" applyFill="1" applyBorder="1" applyAlignment="1">
      <alignment vertical="center"/>
    </xf>
    <xf numFmtId="0" fontId="2" fillId="2" borderId="3" xfId="1" applyFill="1" applyBorder="1" applyAlignment="1">
      <alignment vertical="center" wrapText="1"/>
    </xf>
    <xf numFmtId="0" fontId="2" fillId="2" borderId="64" xfId="1" applyFill="1" applyBorder="1" applyAlignment="1">
      <alignment vertical="center"/>
    </xf>
    <xf numFmtId="0" fontId="2" fillId="2" borderId="5" xfId="1" applyFill="1" applyBorder="1" applyAlignment="1">
      <alignment horizontal="center" vertical="center" wrapText="1"/>
    </xf>
    <xf numFmtId="0" fontId="31" fillId="12" borderId="65" xfId="1" applyFont="1" applyFill="1" applyBorder="1" applyAlignment="1">
      <alignment horizontal="center" vertical="center" wrapText="1"/>
    </xf>
    <xf numFmtId="0" fontId="31" fillId="12" borderId="3" xfId="1" applyFont="1" applyFill="1" applyBorder="1" applyAlignment="1">
      <alignment horizontal="center" vertical="center" wrapText="1"/>
    </xf>
    <xf numFmtId="0" fontId="31" fillId="12" borderId="4" xfId="1" applyFont="1" applyFill="1" applyBorder="1" applyAlignment="1">
      <alignment horizontal="center" vertical="center" wrapText="1"/>
    </xf>
    <xf numFmtId="0" fontId="31" fillId="12" borderId="62" xfId="1" applyFont="1" applyFill="1" applyBorder="1" applyAlignment="1">
      <alignment horizontal="center" vertical="center" wrapText="1"/>
    </xf>
    <xf numFmtId="0" fontId="31" fillId="12" borderId="8" xfId="1" applyFont="1" applyFill="1" applyBorder="1" applyAlignment="1">
      <alignment horizontal="center" vertical="center" wrapText="1"/>
    </xf>
    <xf numFmtId="0" fontId="31" fillId="12" borderId="9" xfId="1" applyFont="1" applyFill="1" applyBorder="1" applyAlignment="1">
      <alignment horizontal="center" vertical="center" wrapText="1"/>
    </xf>
    <xf numFmtId="0" fontId="13" fillId="12" borderId="5" xfId="1" applyFont="1" applyFill="1" applyBorder="1" applyAlignment="1">
      <alignment horizontal="center" vertical="center" wrapText="1"/>
    </xf>
    <xf numFmtId="0" fontId="28" fillId="12" borderId="0" xfId="1" applyFont="1" applyFill="1" applyAlignment="1">
      <alignment vertical="center"/>
    </xf>
    <xf numFmtId="0" fontId="28" fillId="12" borderId="6" xfId="1" applyFont="1" applyFill="1" applyBorder="1" applyAlignment="1">
      <alignment vertical="center"/>
    </xf>
    <xf numFmtId="0" fontId="28" fillId="12" borderId="7" xfId="1" applyFont="1" applyFill="1" applyBorder="1" applyAlignment="1">
      <alignment vertical="center"/>
    </xf>
    <xf numFmtId="0" fontId="28" fillId="12" borderId="8" xfId="1" applyFont="1" applyFill="1" applyBorder="1" applyAlignment="1">
      <alignment vertical="center"/>
    </xf>
    <xf numFmtId="0" fontId="28" fillId="12" borderId="9" xfId="1" applyFont="1" applyFill="1" applyBorder="1" applyAlignment="1">
      <alignment vertical="center"/>
    </xf>
    <xf numFmtId="0" fontId="31" fillId="12" borderId="5" xfId="1" applyFont="1" applyFill="1" applyBorder="1" applyAlignment="1">
      <alignment horizontal="center" vertical="center" wrapText="1"/>
    </xf>
    <xf numFmtId="0" fontId="43" fillId="12" borderId="0" xfId="1" applyFont="1" applyFill="1" applyAlignment="1">
      <alignment vertical="center"/>
    </xf>
    <xf numFmtId="0" fontId="43" fillId="12" borderId="6" xfId="1" applyFont="1" applyFill="1" applyBorder="1" applyAlignment="1">
      <alignment vertical="center"/>
    </xf>
    <xf numFmtId="0" fontId="43" fillId="12" borderId="7" xfId="1" applyFont="1" applyFill="1" applyBorder="1" applyAlignment="1">
      <alignment vertical="center"/>
    </xf>
    <xf numFmtId="0" fontId="43" fillId="12" borderId="8" xfId="1" applyFont="1" applyFill="1" applyBorder="1" applyAlignment="1">
      <alignment vertical="center"/>
    </xf>
    <xf numFmtId="0" fontId="43" fillId="12" borderId="9" xfId="1" applyFont="1" applyFill="1" applyBorder="1" applyAlignment="1">
      <alignment vertical="center"/>
    </xf>
    <xf numFmtId="0" fontId="43" fillId="12" borderId="44" xfId="1" applyFont="1" applyFill="1" applyBorder="1" applyAlignment="1">
      <alignment vertical="center"/>
    </xf>
    <xf numFmtId="0" fontId="43" fillId="12" borderId="63" xfId="1" applyFont="1" applyFill="1" applyBorder="1" applyAlignment="1">
      <alignment vertical="center"/>
    </xf>
    <xf numFmtId="0" fontId="57" fillId="0" borderId="61" xfId="1" applyFont="1" applyBorder="1" applyAlignment="1">
      <alignment vertical="center" wrapText="1"/>
    </xf>
    <xf numFmtId="0" fontId="57" fillId="0" borderId="13" xfId="1" applyFont="1" applyBorder="1" applyAlignment="1">
      <alignment vertical="center"/>
    </xf>
    <xf numFmtId="0" fontId="57" fillId="0" borderId="14" xfId="1" applyFont="1" applyBorder="1" applyAlignment="1">
      <alignment vertical="center"/>
    </xf>
    <xf numFmtId="0" fontId="22" fillId="0" borderId="61" xfId="1" applyFont="1" applyBorder="1" applyAlignment="1">
      <alignment vertical="center" wrapText="1"/>
    </xf>
    <xf numFmtId="0" fontId="17" fillId="0" borderId="12" xfId="1" applyFont="1" applyBorder="1" applyAlignment="1">
      <alignment vertical="center" wrapText="1"/>
    </xf>
    <xf numFmtId="0" fontId="17" fillId="0" borderId="12" xfId="1" applyFont="1" applyBorder="1" applyAlignment="1">
      <alignment horizontal="center" vertical="center" wrapText="1"/>
    </xf>
    <xf numFmtId="0" fontId="17" fillId="0" borderId="61" xfId="1" applyFont="1" applyBorder="1" applyAlignment="1">
      <alignment vertical="center" wrapText="1"/>
    </xf>
    <xf numFmtId="0" fontId="20" fillId="0" borderId="61" xfId="1" applyFont="1" applyBorder="1" applyAlignment="1">
      <alignment vertical="center" wrapText="1"/>
    </xf>
    <xf numFmtId="0" fontId="17" fillId="11" borderId="13" xfId="1" applyFont="1" applyFill="1" applyBorder="1" applyAlignment="1">
      <alignment vertical="center" wrapText="1"/>
    </xf>
    <xf numFmtId="0" fontId="31" fillId="4" borderId="66" xfId="1" applyFont="1" applyFill="1" applyBorder="1" applyAlignment="1">
      <alignment horizontal="center" vertical="center" wrapText="1"/>
    </xf>
    <xf numFmtId="0" fontId="43" fillId="4" borderId="67" xfId="1" applyFont="1" applyFill="1" applyBorder="1" applyAlignment="1">
      <alignment vertical="center"/>
    </xf>
    <xf numFmtId="0" fontId="31" fillId="4" borderId="10" xfId="1" applyFont="1" applyFill="1" applyBorder="1" applyAlignment="1">
      <alignment horizontal="center" vertical="center" wrapText="1"/>
    </xf>
    <xf numFmtId="0" fontId="43" fillId="4" borderId="11" xfId="1" applyFont="1" applyFill="1" applyBorder="1" applyAlignment="1">
      <alignment vertical="center"/>
    </xf>
    <xf numFmtId="0" fontId="31" fillId="4" borderId="2" xfId="1" applyFont="1" applyFill="1" applyBorder="1" applyAlignment="1">
      <alignment horizontal="center" vertical="center" wrapText="1"/>
    </xf>
    <xf numFmtId="0" fontId="43" fillId="4" borderId="4" xfId="1" applyFont="1" applyFill="1" applyBorder="1" applyAlignment="1">
      <alignment vertical="center"/>
    </xf>
    <xf numFmtId="0" fontId="43" fillId="4" borderId="9" xfId="1" applyFont="1" applyFill="1" applyBorder="1" applyAlignment="1">
      <alignment vertical="center"/>
    </xf>
    <xf numFmtId="0" fontId="13" fillId="4" borderId="61" xfId="1" applyFont="1" applyFill="1" applyBorder="1" applyAlignment="1">
      <alignment horizontal="center" vertical="top" wrapText="1"/>
    </xf>
    <xf numFmtId="0" fontId="28" fillId="4" borderId="14" xfId="1" applyFont="1" applyFill="1" applyBorder="1"/>
    <xf numFmtId="0" fontId="31" fillId="4" borderId="12" xfId="1" applyFont="1" applyFill="1" applyBorder="1" applyAlignment="1">
      <alignment horizontal="center" vertical="center" wrapText="1"/>
    </xf>
    <xf numFmtId="0" fontId="43" fillId="4" borderId="13" xfId="1" applyFont="1" applyFill="1" applyBorder="1" applyAlignment="1">
      <alignment vertical="center"/>
    </xf>
    <xf numFmtId="0" fontId="43" fillId="4" borderId="14" xfId="1" applyFont="1" applyFill="1" applyBorder="1" applyAlignment="1">
      <alignment vertical="center"/>
    </xf>
    <xf numFmtId="0" fontId="43" fillId="4" borderId="60" xfId="1" applyFont="1" applyFill="1" applyBorder="1" applyAlignment="1">
      <alignment vertical="center"/>
    </xf>
    <xf numFmtId="0" fontId="31" fillId="4" borderId="3" xfId="1" applyFont="1" applyFill="1" applyBorder="1" applyAlignment="1">
      <alignment horizontal="center" vertical="center" wrapText="1"/>
    </xf>
    <xf numFmtId="0" fontId="31" fillId="4" borderId="4" xfId="1" applyFont="1" applyFill="1" applyBorder="1" applyAlignment="1">
      <alignment horizontal="center" vertical="center" wrapText="1"/>
    </xf>
    <xf numFmtId="0" fontId="31" fillId="4" borderId="5" xfId="1" applyFont="1" applyFill="1" applyBorder="1" applyAlignment="1">
      <alignment horizontal="center" vertical="center" wrapText="1"/>
    </xf>
    <xf numFmtId="0" fontId="31" fillId="4" borderId="0" xfId="1" applyFont="1" applyFill="1" applyAlignment="1">
      <alignment horizontal="center" vertical="center" wrapText="1"/>
    </xf>
    <xf numFmtId="0" fontId="31" fillId="4" borderId="6" xfId="1" applyFont="1" applyFill="1" applyBorder="1" applyAlignment="1">
      <alignment horizontal="center" vertical="center" wrapText="1"/>
    </xf>
    <xf numFmtId="0" fontId="31" fillId="4" borderId="7" xfId="1" applyFont="1" applyFill="1" applyBorder="1" applyAlignment="1">
      <alignment horizontal="center" vertical="center" wrapText="1"/>
    </xf>
    <xf numFmtId="0" fontId="31" fillId="4" borderId="8" xfId="1" applyFont="1" applyFill="1" applyBorder="1" applyAlignment="1">
      <alignment horizontal="center" vertical="center" wrapText="1"/>
    </xf>
    <xf numFmtId="0" fontId="31" fillId="4" borderId="9" xfId="1" applyFont="1" applyFill="1" applyBorder="1" applyAlignment="1">
      <alignment horizontal="center" vertical="center" wrapText="1"/>
    </xf>
    <xf numFmtId="0" fontId="31" fillId="4" borderId="92" xfId="1" applyFont="1" applyFill="1" applyBorder="1" applyAlignment="1">
      <alignment horizontal="center" vertical="center" wrapText="1"/>
    </xf>
    <xf numFmtId="0" fontId="17" fillId="0" borderId="12" xfId="1" applyFont="1" applyBorder="1" applyAlignment="1">
      <alignment vertical="top" wrapText="1"/>
    </xf>
    <xf numFmtId="0" fontId="2" fillId="0" borderId="14" xfId="1" applyBorder="1"/>
    <xf numFmtId="0" fontId="2" fillId="0" borderId="13" xfId="1" applyBorder="1"/>
    <xf numFmtId="0" fontId="31" fillId="4" borderId="91" xfId="1" applyFont="1" applyFill="1" applyBorder="1" applyAlignment="1">
      <alignment horizontal="center" vertical="center" wrapText="1"/>
    </xf>
    <xf numFmtId="0" fontId="43" fillId="4" borderId="86" xfId="1" applyFont="1" applyFill="1" applyBorder="1" applyAlignment="1">
      <alignment vertical="center"/>
    </xf>
    <xf numFmtId="0" fontId="24" fillId="0" borderId="12" xfId="1" applyFont="1" applyBorder="1" applyAlignment="1">
      <alignment vertical="top" wrapText="1"/>
    </xf>
    <xf numFmtId="0" fontId="25" fillId="0" borderId="12" xfId="1" applyFont="1" applyBorder="1" applyAlignment="1">
      <alignment horizontal="center" vertical="top" wrapText="1"/>
    </xf>
    <xf numFmtId="0" fontId="25" fillId="0" borderId="13" xfId="1" applyFont="1" applyBorder="1" applyAlignment="1">
      <alignment horizontal="center" vertical="top" wrapText="1"/>
    </xf>
    <xf numFmtId="0" fontId="2" fillId="4" borderId="5" xfId="1" applyFill="1" applyBorder="1" applyAlignment="1">
      <alignment horizontal="left" vertical="top" wrapText="1"/>
    </xf>
    <xf numFmtId="0" fontId="2" fillId="4" borderId="0" xfId="1" applyFill="1" applyAlignment="1">
      <alignment horizontal="left" vertical="top" wrapText="1"/>
    </xf>
    <xf numFmtId="0" fontId="2" fillId="4" borderId="6" xfId="1" applyFill="1" applyBorder="1" applyAlignment="1">
      <alignment horizontal="left" vertical="top" wrapText="1"/>
    </xf>
    <xf numFmtId="0" fontId="2" fillId="4" borderId="7" xfId="1" applyFill="1" applyBorder="1" applyAlignment="1">
      <alignment horizontal="left" vertical="top" wrapText="1"/>
    </xf>
    <xf numFmtId="0" fontId="2" fillId="4" borderId="8" xfId="1" applyFill="1" applyBorder="1" applyAlignment="1">
      <alignment horizontal="left" vertical="top" wrapText="1"/>
    </xf>
    <xf numFmtId="0" fontId="2" fillId="4" borderId="9" xfId="1" applyFill="1" applyBorder="1" applyAlignment="1">
      <alignment horizontal="left" vertical="top" wrapText="1"/>
    </xf>
    <xf numFmtId="0" fontId="17" fillId="0" borderId="2" xfId="1" applyFont="1" applyBorder="1" applyAlignment="1">
      <alignment vertical="top" wrapText="1"/>
    </xf>
    <xf numFmtId="0" fontId="2" fillId="0" borderId="4" xfId="1" applyBorder="1"/>
    <xf numFmtId="0" fontId="2" fillId="0" borderId="3" xfId="1" applyBorder="1"/>
    <xf numFmtId="0" fontId="31" fillId="0" borderId="2" xfId="1" applyFont="1" applyBorder="1" applyAlignment="1">
      <alignment horizontal="center" vertical="top" wrapText="1"/>
    </xf>
    <xf numFmtId="0" fontId="43" fillId="0" borderId="3" xfId="1" applyFont="1" applyBorder="1"/>
    <xf numFmtId="0" fontId="43" fillId="0" borderId="4" xfId="1" applyFont="1" applyBorder="1"/>
    <xf numFmtId="0" fontId="17" fillId="11" borderId="2" xfId="1" applyFont="1" applyFill="1" applyBorder="1" applyAlignment="1">
      <alignment vertical="top" wrapText="1"/>
    </xf>
    <xf numFmtId="0" fontId="28" fillId="0" borderId="46" xfId="1" applyFont="1" applyBorder="1" applyAlignment="1">
      <alignment vertical="top" wrapText="1"/>
    </xf>
    <xf numFmtId="0" fontId="28" fillId="0" borderId="46" xfId="1" applyFont="1" applyBorder="1"/>
    <xf numFmtId="0" fontId="28" fillId="0" borderId="47" xfId="1" applyFont="1" applyBorder="1"/>
    <xf numFmtId="0" fontId="31" fillId="0" borderId="62" xfId="1" applyFont="1" applyBorder="1" applyAlignment="1">
      <alignment vertical="top" wrapText="1"/>
    </xf>
    <xf numFmtId="0" fontId="43" fillId="0" borderId="8" xfId="1" applyFont="1" applyBorder="1"/>
    <xf numFmtId="0" fontId="43" fillId="0" borderId="63" xfId="1" applyFont="1" applyBorder="1"/>
    <xf numFmtId="0" fontId="28" fillId="0" borderId="65" xfId="1" applyFont="1" applyBorder="1" applyAlignment="1">
      <alignment vertical="top" wrapText="1"/>
    </xf>
    <xf numFmtId="0" fontId="28" fillId="0" borderId="3" xfId="1" applyFont="1" applyBorder="1"/>
    <xf numFmtId="0" fontId="28" fillId="0" borderId="4" xfId="1" applyFont="1" applyBorder="1"/>
    <xf numFmtId="0" fontId="28" fillId="0" borderId="43" xfId="1" applyFont="1" applyBorder="1" applyAlignment="1">
      <alignment vertical="top" wrapText="1"/>
    </xf>
    <xf numFmtId="0" fontId="28" fillId="0" borderId="0" xfId="1" applyFont="1"/>
    <xf numFmtId="0" fontId="28" fillId="0" borderId="6" xfId="1" applyFont="1" applyBorder="1"/>
    <xf numFmtId="0" fontId="28" fillId="0" borderId="62" xfId="1" applyFont="1" applyBorder="1"/>
    <xf numFmtId="0" fontId="28" fillId="0" borderId="8" xfId="1" applyFont="1" applyBorder="1"/>
    <xf numFmtId="0" fontId="28" fillId="0" borderId="9" xfId="1" applyFont="1" applyBorder="1"/>
    <xf numFmtId="0" fontId="13" fillId="0" borderId="40" xfId="1" applyFont="1" applyBorder="1" applyAlignment="1">
      <alignment horizontal="left" vertical="top" wrapText="1"/>
    </xf>
    <xf numFmtId="0" fontId="28" fillId="0" borderId="41" xfId="1" applyFont="1" applyBorder="1" applyAlignment="1">
      <alignment horizontal="left"/>
    </xf>
    <xf numFmtId="0" fontId="28" fillId="0" borderId="42" xfId="1" applyFont="1" applyBorder="1" applyAlignment="1">
      <alignment horizontal="left"/>
    </xf>
    <xf numFmtId="0" fontId="13" fillId="0" borderId="0" xfId="1" applyFont="1" applyAlignment="1">
      <alignment vertical="top" wrapText="1"/>
    </xf>
    <xf numFmtId="0" fontId="28" fillId="0" borderId="44" xfId="1" applyFont="1" applyBorder="1"/>
    <xf numFmtId="0" fontId="28" fillId="0" borderId="40" xfId="1" applyFont="1" applyBorder="1" applyAlignment="1">
      <alignment horizontal="left" vertical="top" wrapText="1"/>
    </xf>
    <xf numFmtId="0" fontId="28" fillId="0" borderId="41" xfId="1" applyFont="1" applyBorder="1" applyAlignment="1">
      <alignment horizontal="left" vertical="top" wrapText="1"/>
    </xf>
    <xf numFmtId="0" fontId="28" fillId="0" borderId="42" xfId="1" applyFont="1" applyBorder="1" applyAlignment="1">
      <alignment horizontal="left" vertical="top" wrapText="1"/>
    </xf>
    <xf numFmtId="0" fontId="28" fillId="0" borderId="43" xfId="1" applyFont="1" applyBorder="1" applyAlignment="1">
      <alignment horizontal="left" vertical="top" wrapText="1"/>
    </xf>
    <xf numFmtId="0" fontId="28" fillId="0" borderId="0" xfId="1" applyFont="1" applyAlignment="1">
      <alignment horizontal="left" vertical="top" wrapText="1"/>
    </xf>
    <xf numFmtId="0" fontId="28" fillId="0" borderId="44" xfId="1" applyFont="1" applyBorder="1" applyAlignment="1">
      <alignment horizontal="left" vertical="top" wrapText="1"/>
    </xf>
    <xf numFmtId="0" fontId="28" fillId="0" borderId="45" xfId="1" applyFont="1" applyBorder="1" applyAlignment="1">
      <alignment horizontal="left" vertical="top" wrapText="1"/>
    </xf>
    <xf numFmtId="0" fontId="28" fillId="0" borderId="46" xfId="1" applyFont="1" applyBorder="1" applyAlignment="1">
      <alignment horizontal="left" vertical="top" wrapText="1"/>
    </xf>
    <xf numFmtId="0" fontId="28" fillId="0" borderId="47" xfId="1" applyFont="1" applyBorder="1" applyAlignment="1">
      <alignment horizontal="left" vertical="top" wrapText="1"/>
    </xf>
    <xf numFmtId="0" fontId="28" fillId="0" borderId="2" xfId="1" applyFont="1" applyBorder="1" applyAlignment="1">
      <alignment horizontal="left" vertical="top" wrapText="1"/>
    </xf>
    <xf numFmtId="0" fontId="28" fillId="0" borderId="3" xfId="1" applyFont="1" applyBorder="1" applyAlignment="1">
      <alignment horizontal="left" vertical="top" wrapText="1"/>
    </xf>
    <xf numFmtId="0" fontId="28" fillId="0" borderId="64" xfId="1" applyFont="1" applyBorder="1" applyAlignment="1">
      <alignment horizontal="left" vertical="top" wrapText="1"/>
    </xf>
    <xf numFmtId="0" fontId="28" fillId="0" borderId="5" xfId="1" applyFont="1" applyBorder="1" applyAlignment="1">
      <alignment horizontal="left" vertical="top" wrapText="1"/>
    </xf>
    <xf numFmtId="0" fontId="13" fillId="0" borderId="5" xfId="1" applyFont="1" applyBorder="1" applyAlignment="1">
      <alignment horizontal="left" vertical="top" wrapText="1"/>
    </xf>
    <xf numFmtId="0" fontId="13" fillId="0" borderId="0" xfId="1" applyFont="1" applyAlignment="1">
      <alignment horizontal="left" vertical="top" wrapText="1"/>
    </xf>
    <xf numFmtId="0" fontId="15" fillId="0" borderId="90" xfId="1" applyFont="1" applyBorder="1" applyAlignment="1">
      <alignment vertical="top" wrapText="1"/>
    </xf>
    <xf numFmtId="0" fontId="61" fillId="0" borderId="90" xfId="1" applyFont="1" applyBorder="1" applyAlignment="1">
      <alignment vertical="center" wrapText="1"/>
    </xf>
    <xf numFmtId="0" fontId="28" fillId="0" borderId="46" xfId="1" applyFont="1" applyBorder="1" applyAlignment="1">
      <alignment vertical="center"/>
    </xf>
    <xf numFmtId="0" fontId="63" fillId="0" borderId="46" xfId="1" applyFont="1" applyBorder="1" applyAlignment="1">
      <alignment vertical="center" wrapText="1"/>
    </xf>
    <xf numFmtId="0" fontId="28" fillId="0" borderId="69" xfId="1" applyFont="1" applyBorder="1" applyAlignment="1">
      <alignment vertical="center"/>
    </xf>
    <xf numFmtId="0" fontId="13" fillId="0" borderId="65" xfId="1" applyFont="1" applyBorder="1" applyAlignment="1">
      <alignment vertical="top" wrapText="1"/>
    </xf>
    <xf numFmtId="0" fontId="62" fillId="0" borderId="2" xfId="1" applyFont="1" applyBorder="1" applyAlignment="1">
      <alignment vertical="top" wrapText="1"/>
    </xf>
    <xf numFmtId="0" fontId="62" fillId="0" borderId="3" xfId="1" applyFont="1" applyBorder="1" applyAlignment="1">
      <alignment vertical="top" wrapText="1"/>
    </xf>
    <xf numFmtId="0" fontId="13" fillId="0" borderId="2" xfId="1" applyFont="1" applyBorder="1" applyAlignment="1">
      <alignment vertical="top" wrapText="1"/>
    </xf>
    <xf numFmtId="0" fontId="28" fillId="0" borderId="64" xfId="1" applyFont="1" applyBorder="1"/>
    <xf numFmtId="0" fontId="63" fillId="0" borderId="5" xfId="1" applyFont="1" applyBorder="1" applyAlignment="1">
      <alignment vertical="center" wrapText="1"/>
    </xf>
    <xf numFmtId="0" fontId="28" fillId="0" borderId="0" xfId="1" applyFont="1" applyAlignment="1">
      <alignment vertical="center"/>
    </xf>
    <xf numFmtId="0" fontId="63" fillId="0" borderId="0" xfId="1" applyFont="1" applyAlignment="1">
      <alignment vertical="center" wrapText="1"/>
    </xf>
    <xf numFmtId="0" fontId="28" fillId="0" borderId="6" xfId="1" applyFont="1" applyBorder="1" applyAlignment="1">
      <alignment vertical="center"/>
    </xf>
    <xf numFmtId="0" fontId="28" fillId="0" borderId="6" xfId="1" applyFont="1" applyBorder="1" applyAlignment="1">
      <alignment horizontal="left" vertical="top" wrapText="1"/>
    </xf>
    <xf numFmtId="0" fontId="28" fillId="0" borderId="69" xfId="1" applyFont="1" applyBorder="1" applyAlignment="1">
      <alignment horizontal="left" vertical="top" wrapText="1"/>
    </xf>
    <xf numFmtId="0" fontId="2" fillId="0" borderId="2" xfId="1" applyBorder="1" applyAlignment="1">
      <alignment horizontal="left" vertical="top" wrapText="1"/>
    </xf>
    <xf numFmtId="0" fontId="2" fillId="0" borderId="3" xfId="1" applyBorder="1" applyAlignment="1">
      <alignment horizontal="left" vertical="top" wrapText="1"/>
    </xf>
    <xf numFmtId="0" fontId="2" fillId="0" borderId="64" xfId="1" applyBorder="1" applyAlignment="1">
      <alignment horizontal="left" vertical="top" wrapText="1"/>
    </xf>
    <xf numFmtId="0" fontId="2" fillId="0" borderId="7" xfId="1" applyBorder="1" applyAlignment="1">
      <alignment horizontal="left" vertical="top" wrapText="1"/>
    </xf>
    <xf numFmtId="0" fontId="2" fillId="0" borderId="8" xfId="1" applyBorder="1" applyAlignment="1">
      <alignment horizontal="left" vertical="top" wrapText="1"/>
    </xf>
    <xf numFmtId="0" fontId="2" fillId="0" borderId="63" xfId="1" applyBorder="1" applyAlignment="1">
      <alignment horizontal="left" vertical="top" wrapText="1"/>
    </xf>
    <xf numFmtId="0" fontId="43" fillId="2" borderId="65" xfId="1" applyFont="1" applyFill="1" applyBorder="1" applyAlignment="1">
      <alignment horizontal="left" vertical="center" wrapText="1"/>
    </xf>
    <xf numFmtId="0" fontId="43" fillId="2" borderId="3" xfId="1" applyFont="1" applyFill="1" applyBorder="1" applyAlignment="1">
      <alignment horizontal="left" vertical="center" wrapText="1"/>
    </xf>
    <xf numFmtId="0" fontId="43" fillId="2" borderId="4" xfId="1" applyFont="1" applyFill="1" applyBorder="1" applyAlignment="1">
      <alignment horizontal="left" vertical="center" wrapText="1"/>
    </xf>
    <xf numFmtId="0" fontId="41" fillId="3" borderId="0" xfId="0" applyFont="1" applyFill="1" applyAlignment="1">
      <alignment horizontal="center" vertical="center" wrapText="1"/>
    </xf>
  </cellXfs>
  <cellStyles count="14">
    <cellStyle name="Comma [0] 2" xfId="11" xr:uid="{00000000-0005-0000-0000-000000000000}"/>
    <cellStyle name="Comma 2" xfId="10" xr:uid="{00000000-0005-0000-0000-000001000000}"/>
    <cellStyle name="Comma 3" xfId="13" xr:uid="{00000000-0005-0000-0000-000002000000}"/>
    <cellStyle name="Currency [0] 2" xfId="9" xr:uid="{00000000-0005-0000-0000-000003000000}"/>
    <cellStyle name="Currency 2" xfId="8" xr:uid="{00000000-0005-0000-0000-000004000000}"/>
    <cellStyle name="Currency 3" xfId="12" xr:uid="{00000000-0005-0000-0000-000005000000}"/>
    <cellStyle name="Lien hypertexte" xfId="3" builtinId="8"/>
    <cellStyle name="Normal" xfId="0" builtinId="0"/>
    <cellStyle name="Normal 2" xfId="1" xr:uid="{00000000-0005-0000-0000-000008000000}"/>
    <cellStyle name="Normal 2 2" xfId="2" xr:uid="{00000000-0005-0000-0000-000009000000}"/>
    <cellStyle name="Normal 2 2 2" xfId="5" xr:uid="{00000000-0005-0000-0000-00000A000000}"/>
    <cellStyle name="Normal 3" xfId="4" xr:uid="{00000000-0005-0000-0000-00000B000000}"/>
    <cellStyle name="Normal 3 2" xfId="6" xr:uid="{00000000-0005-0000-0000-00000C000000}"/>
    <cellStyle name="Percent 2" xfId="7" xr:uid="{00000000-0005-0000-0000-00000D000000}"/>
  </cellStyles>
  <dxfs count="83">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48"/>
        </patternFill>
      </fill>
    </dxf>
    <dxf>
      <fill>
        <patternFill>
          <bgColor indexed="13"/>
        </patternFill>
      </fill>
    </dxf>
    <dxf>
      <fill>
        <patternFill>
          <bgColor indexed="13"/>
        </patternFill>
      </fill>
    </dxf>
    <dxf>
      <fill>
        <patternFill>
          <bgColor indexed="13"/>
        </patternFill>
      </fill>
    </dxf>
    <dxf>
      <fill>
        <patternFill>
          <bgColor indexed="48"/>
        </patternFill>
      </fill>
    </dxf>
    <dxf>
      <fill>
        <patternFill>
          <bgColor indexed="48"/>
        </patternFill>
      </fill>
    </dxf>
    <dxf>
      <fill>
        <patternFill>
          <bgColor indexed="13"/>
        </patternFill>
      </fill>
    </dxf>
    <dxf>
      <fill>
        <patternFill>
          <bgColor indexed="13"/>
        </patternFill>
      </fill>
    </dxf>
    <dxf>
      <fill>
        <patternFill>
          <bgColor indexed="48"/>
        </patternFill>
      </fill>
    </dxf>
    <dxf>
      <fill>
        <patternFill>
          <bgColor indexed="48"/>
        </patternFill>
      </fill>
    </dxf>
    <dxf>
      <fill>
        <patternFill>
          <bgColor indexed="13"/>
        </patternFill>
      </fill>
    </dxf>
    <dxf>
      <fill>
        <patternFill>
          <bgColor rgb="FFFFC000"/>
        </patternFill>
      </fill>
    </dxf>
    <dxf>
      <font>
        <color theme="0"/>
        <name val="Tahoma"/>
        <scheme val="none"/>
      </font>
      <fill>
        <patternFill patternType="solid">
          <fgColor indexed="64"/>
          <bgColor theme="1"/>
        </patternFill>
      </fill>
      <alignment horizontal="centerContinuous" vertical="center" wrapText="1" readingOrder="0"/>
    </dxf>
    <dxf>
      <border>
        <left/>
        <right/>
        <vertical/>
      </border>
    </dxf>
    <dxf>
      <font>
        <color theme="0"/>
        <name val="Tahoma"/>
        <scheme val="none"/>
      </font>
      <fill>
        <patternFill patternType="solid">
          <fgColor indexed="64"/>
          <bgColor theme="1"/>
        </patternFill>
      </fill>
      <alignment horizontal="centerContinuous" vertical="center" wrapText="1" readingOrder="0"/>
    </dxf>
    <dxf>
      <border>
        <left/>
        <right/>
        <vertical/>
      </border>
    </dxf>
  </dxfs>
  <tableStyles count="0" defaultTableStyle="TableStyleMedium2" defaultPivotStyle="PivotStyleLight16"/>
  <colors>
    <mruColors>
      <color rgb="FFDDDDDD"/>
      <color rgb="FF777777"/>
      <color rgb="FFF6BB00"/>
      <color rgb="FFFF3300"/>
      <color rgb="FF00FF00"/>
      <color rgb="FFFFCC66"/>
      <color rgb="FFFFFF99"/>
      <color rgb="FFFFE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2</xdr:col>
      <xdr:colOff>152400</xdr:colOff>
      <xdr:row>13</xdr:row>
      <xdr:rowOff>28576</xdr:rowOff>
    </xdr:from>
    <xdr:to>
      <xdr:col>11</xdr:col>
      <xdr:colOff>79759</xdr:colOff>
      <xdr:row>27</xdr:row>
      <xdr:rowOff>123826</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81050" y="1571626"/>
          <a:ext cx="2756284" cy="2762250"/>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152400</xdr:colOff>
      <xdr:row>31</xdr:row>
      <xdr:rowOff>79748</xdr:rowOff>
    </xdr:from>
    <xdr:to>
      <xdr:col>13</xdr:col>
      <xdr:colOff>63493</xdr:colOff>
      <xdr:row>39</xdr:row>
      <xdr:rowOff>104775</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81050" y="5061323"/>
          <a:ext cx="3368668" cy="1549027"/>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152400</xdr:colOff>
      <xdr:row>42</xdr:row>
      <xdr:rowOff>161924</xdr:rowOff>
    </xdr:from>
    <xdr:to>
      <xdr:col>22</xdr:col>
      <xdr:colOff>209549</xdr:colOff>
      <xdr:row>66</xdr:row>
      <xdr:rowOff>76127</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781050" y="7248524"/>
          <a:ext cx="6343649" cy="4486203"/>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219076</xdr:colOff>
      <xdr:row>72</xdr:row>
      <xdr:rowOff>142876</xdr:rowOff>
    </xdr:from>
    <xdr:to>
      <xdr:col>24</xdr:col>
      <xdr:colOff>123826</xdr:colOff>
      <xdr:row>84</xdr:row>
      <xdr:rowOff>80432</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847726" y="12944476"/>
          <a:ext cx="6819900" cy="2223556"/>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190500</xdr:colOff>
      <xdr:row>111</xdr:row>
      <xdr:rowOff>161925</xdr:rowOff>
    </xdr:from>
    <xdr:to>
      <xdr:col>22</xdr:col>
      <xdr:colOff>229691</xdr:colOff>
      <xdr:row>145</xdr:row>
      <xdr:rowOff>19050</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819150" y="16783050"/>
          <a:ext cx="6325691" cy="6334125"/>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2</xdr:col>
      <xdr:colOff>209550</xdr:colOff>
      <xdr:row>153</xdr:row>
      <xdr:rowOff>76200</xdr:rowOff>
    </xdr:from>
    <xdr:to>
      <xdr:col>20</xdr:col>
      <xdr:colOff>4574</xdr:colOff>
      <xdr:row>179</xdr:row>
      <xdr:rowOff>161102</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838200" y="25488900"/>
          <a:ext cx="5452874" cy="5037902"/>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2</xdr:col>
      <xdr:colOff>133350</xdr:colOff>
      <xdr:row>183</xdr:row>
      <xdr:rowOff>28575</xdr:rowOff>
    </xdr:from>
    <xdr:to>
      <xdr:col>22</xdr:col>
      <xdr:colOff>66675</xdr:colOff>
      <xdr:row>192</xdr:row>
      <xdr:rowOff>57150</xdr:rowOff>
    </xdr:to>
    <xdr:pic>
      <xdr:nvPicPr>
        <xdr:cNvPr id="10" name="Picture 1" descr="image003">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31156275"/>
          <a:ext cx="6219825" cy="1743075"/>
        </a:xfrm>
        <a:prstGeom prst="rect">
          <a:avLst/>
        </a:prstGeom>
        <a:ln w="3175" cap="sq">
          <a:solidFill>
            <a:srgbClr val="000000"/>
          </a:solidFill>
          <a:miter lim="800000"/>
        </a:ln>
        <a:effectLst>
          <a:outerShdw blurRad="57150" dist="50800" dir="2700000" algn="tl" rotWithShape="0">
            <a:srgbClr val="000000">
              <a:alpha val="4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92</xdr:row>
      <xdr:rowOff>28575</xdr:rowOff>
    </xdr:from>
    <xdr:to>
      <xdr:col>11</xdr:col>
      <xdr:colOff>56805</xdr:colOff>
      <xdr:row>106</xdr:row>
      <xdr:rowOff>113956</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752475" y="17430750"/>
          <a:ext cx="2761905" cy="2752381"/>
        </a:xfrm>
        <a:prstGeom prst="rect">
          <a:avLst/>
        </a:prstGeom>
        <a:ln w="3175"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8</xdr:row>
      <xdr:rowOff>24261</xdr:rowOff>
    </xdr:from>
    <xdr:to>
      <xdr:col>3</xdr:col>
      <xdr:colOff>742929</xdr:colOff>
      <xdr:row>8</xdr:row>
      <xdr:rowOff>176642</xdr:rowOff>
    </xdr:to>
    <xdr:pic>
      <xdr:nvPicPr>
        <xdr:cNvPr id="2" name="Image 1">
          <a:extLst>
            <a:ext uri="{FF2B5EF4-FFF2-40B4-BE49-F238E27FC236}">
              <a16:creationId xmlns:a16="http://schemas.microsoft.com/office/drawing/2014/main" id="{14D8A15E-B8FE-483B-A1CF-013205B97573}"/>
            </a:ext>
          </a:extLst>
        </xdr:cNvPr>
        <xdr:cNvPicPr>
          <a:picLocks noChangeAspect="1"/>
        </xdr:cNvPicPr>
      </xdr:nvPicPr>
      <xdr:blipFill>
        <a:blip xmlns:r="http://schemas.openxmlformats.org/officeDocument/2006/relationships" r:embed="rId1"/>
        <a:stretch>
          <a:fillRect/>
        </a:stretch>
      </xdr:blipFill>
      <xdr:spPr>
        <a:xfrm>
          <a:off x="3505200" y="2088011"/>
          <a:ext cx="171429" cy="152381"/>
        </a:xfrm>
        <a:prstGeom prst="rect">
          <a:avLst/>
        </a:prstGeom>
      </xdr:spPr>
    </xdr:pic>
    <xdr:clientData/>
  </xdr:twoCellAnchor>
  <xdr:twoCellAnchor editAs="oneCell">
    <xdr:from>
      <xdr:col>0</xdr:col>
      <xdr:colOff>714375</xdr:colOff>
      <xdr:row>2</xdr:row>
      <xdr:rowOff>371475</xdr:rowOff>
    </xdr:from>
    <xdr:to>
      <xdr:col>11</xdr:col>
      <xdr:colOff>342900</xdr:colOff>
      <xdr:row>8</xdr:row>
      <xdr:rowOff>246459</xdr:rowOff>
    </xdr:to>
    <xdr:pic>
      <xdr:nvPicPr>
        <xdr:cNvPr id="3" name="Image 2">
          <a:extLst>
            <a:ext uri="{FF2B5EF4-FFF2-40B4-BE49-F238E27FC236}">
              <a16:creationId xmlns:a16="http://schemas.microsoft.com/office/drawing/2014/main" id="{11C1180E-C401-4E67-9AB7-6DDFE06C7C2A}"/>
            </a:ext>
          </a:extLst>
        </xdr:cNvPr>
        <xdr:cNvPicPr>
          <a:picLocks noChangeAspect="1"/>
        </xdr:cNvPicPr>
      </xdr:nvPicPr>
      <xdr:blipFill>
        <a:blip xmlns:r="http://schemas.openxmlformats.org/officeDocument/2006/relationships" r:embed="rId2"/>
        <a:stretch>
          <a:fillRect/>
        </a:stretch>
      </xdr:blipFill>
      <xdr:spPr>
        <a:xfrm>
          <a:off x="714375" y="1101725"/>
          <a:ext cx="10385425" cy="1208484"/>
        </a:xfrm>
        <a:prstGeom prst="rect">
          <a:avLst/>
        </a:prstGeom>
      </xdr:spPr>
    </xdr:pic>
    <xdr:clientData/>
  </xdr:twoCellAnchor>
  <xdr:twoCellAnchor editAs="oneCell">
    <xdr:from>
      <xdr:col>3</xdr:col>
      <xdr:colOff>733425</xdr:colOff>
      <xdr:row>8</xdr:row>
      <xdr:rowOff>95250</xdr:rowOff>
    </xdr:from>
    <xdr:to>
      <xdr:col>3</xdr:col>
      <xdr:colOff>914377</xdr:colOff>
      <xdr:row>9</xdr:row>
      <xdr:rowOff>19029</xdr:rowOff>
    </xdr:to>
    <xdr:pic>
      <xdr:nvPicPr>
        <xdr:cNvPr id="4" name="Image 3">
          <a:extLst>
            <a:ext uri="{FF2B5EF4-FFF2-40B4-BE49-F238E27FC236}">
              <a16:creationId xmlns:a16="http://schemas.microsoft.com/office/drawing/2014/main" id="{43F0E03B-DD55-4F92-B6DA-8955924BD920}"/>
            </a:ext>
          </a:extLst>
        </xdr:cNvPr>
        <xdr:cNvPicPr>
          <a:picLocks noChangeAspect="1"/>
        </xdr:cNvPicPr>
      </xdr:nvPicPr>
      <xdr:blipFill>
        <a:blip xmlns:r="http://schemas.openxmlformats.org/officeDocument/2006/relationships" r:embed="rId3"/>
        <a:stretch>
          <a:fillRect/>
        </a:stretch>
      </xdr:blipFill>
      <xdr:spPr>
        <a:xfrm>
          <a:off x="3667125" y="2159000"/>
          <a:ext cx="180952" cy="171429"/>
        </a:xfrm>
        <a:prstGeom prst="rect">
          <a:avLst/>
        </a:prstGeom>
      </xdr:spPr>
    </xdr:pic>
    <xdr:clientData/>
  </xdr:twoCellAnchor>
  <xdr:twoCellAnchor editAs="oneCell">
    <xdr:from>
      <xdr:col>2</xdr:col>
      <xdr:colOff>476250</xdr:colOff>
      <xdr:row>156</xdr:row>
      <xdr:rowOff>28575</xdr:rowOff>
    </xdr:from>
    <xdr:to>
      <xdr:col>9</xdr:col>
      <xdr:colOff>520626</xdr:colOff>
      <xdr:row>164</xdr:row>
      <xdr:rowOff>146050</xdr:rowOff>
    </xdr:to>
    <xdr:pic>
      <xdr:nvPicPr>
        <xdr:cNvPr id="5" name="Image 4">
          <a:extLst>
            <a:ext uri="{FF2B5EF4-FFF2-40B4-BE49-F238E27FC236}">
              <a16:creationId xmlns:a16="http://schemas.microsoft.com/office/drawing/2014/main" id="{46B845CA-E19A-4AE2-82EC-3E73FA0E58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32050" y="40433625"/>
          <a:ext cx="6889676" cy="1590675"/>
        </a:xfrm>
        <a:prstGeom prst="rect">
          <a:avLst/>
        </a:prstGeom>
        <a:noFill/>
        <a:ln>
          <a:noFill/>
        </a:ln>
      </xdr:spPr>
    </xdr:pic>
    <xdr:clientData/>
  </xdr:twoCellAnchor>
  <xdr:twoCellAnchor editAs="oneCell">
    <xdr:from>
      <xdr:col>1</xdr:col>
      <xdr:colOff>295275</xdr:colOff>
      <xdr:row>106</xdr:row>
      <xdr:rowOff>28575</xdr:rowOff>
    </xdr:from>
    <xdr:to>
      <xdr:col>11</xdr:col>
      <xdr:colOff>285750</xdr:colOff>
      <xdr:row>122</xdr:row>
      <xdr:rowOff>2202911</xdr:rowOff>
    </xdr:to>
    <xdr:pic>
      <xdr:nvPicPr>
        <xdr:cNvPr id="6" name="Image 5">
          <a:extLst>
            <a:ext uri="{FF2B5EF4-FFF2-40B4-BE49-F238E27FC236}">
              <a16:creationId xmlns:a16="http://schemas.microsoft.com/office/drawing/2014/main" id="{F31F7D2D-5358-4D47-8477-50DA0345FA6F}"/>
            </a:ext>
          </a:extLst>
        </xdr:cNvPr>
        <xdr:cNvPicPr>
          <a:picLocks noChangeAspect="1"/>
        </xdr:cNvPicPr>
      </xdr:nvPicPr>
      <xdr:blipFill>
        <a:blip xmlns:r="http://schemas.openxmlformats.org/officeDocument/2006/relationships" r:embed="rId5"/>
        <a:stretch>
          <a:fillRect/>
        </a:stretch>
      </xdr:blipFill>
      <xdr:spPr>
        <a:xfrm>
          <a:off x="1273175" y="21275675"/>
          <a:ext cx="9769475" cy="5120736"/>
        </a:xfrm>
        <a:prstGeom prst="rect">
          <a:avLst/>
        </a:prstGeom>
      </xdr:spPr>
    </xdr:pic>
    <xdr:clientData/>
  </xdr:twoCellAnchor>
  <xdr:twoCellAnchor editAs="oneCell">
    <xdr:from>
      <xdr:col>0</xdr:col>
      <xdr:colOff>42333</xdr:colOff>
      <xdr:row>13</xdr:row>
      <xdr:rowOff>0</xdr:rowOff>
    </xdr:from>
    <xdr:to>
      <xdr:col>11</xdr:col>
      <xdr:colOff>48173</xdr:colOff>
      <xdr:row>43</xdr:row>
      <xdr:rowOff>1466850</xdr:rowOff>
    </xdr:to>
    <xdr:pic>
      <xdr:nvPicPr>
        <xdr:cNvPr id="8" name="Image 7">
          <a:extLst>
            <a:ext uri="{FF2B5EF4-FFF2-40B4-BE49-F238E27FC236}">
              <a16:creationId xmlns:a16="http://schemas.microsoft.com/office/drawing/2014/main" id="{FF9CF182-F5E1-4702-9383-A8FB7D14B006}"/>
            </a:ext>
          </a:extLst>
        </xdr:cNvPr>
        <xdr:cNvPicPr>
          <a:picLocks noChangeAspect="1"/>
        </xdr:cNvPicPr>
      </xdr:nvPicPr>
      <xdr:blipFill>
        <a:blip xmlns:r="http://schemas.openxmlformats.org/officeDocument/2006/relationships" r:embed="rId6"/>
        <a:stretch>
          <a:fillRect/>
        </a:stretch>
      </xdr:blipFill>
      <xdr:spPr>
        <a:xfrm>
          <a:off x="42333" y="3570111"/>
          <a:ext cx="10793784" cy="6970183"/>
        </a:xfrm>
        <a:prstGeom prst="rect">
          <a:avLst/>
        </a:prstGeom>
      </xdr:spPr>
    </xdr:pic>
    <xdr:clientData/>
  </xdr:twoCellAnchor>
  <xdr:twoCellAnchor editAs="oneCell">
    <xdr:from>
      <xdr:col>0</xdr:col>
      <xdr:colOff>95251</xdr:colOff>
      <xdr:row>126</xdr:row>
      <xdr:rowOff>44450</xdr:rowOff>
    </xdr:from>
    <xdr:to>
      <xdr:col>11</xdr:col>
      <xdr:colOff>914861</xdr:colOff>
      <xdr:row>147</xdr:row>
      <xdr:rowOff>152400</xdr:rowOff>
    </xdr:to>
    <xdr:pic>
      <xdr:nvPicPr>
        <xdr:cNvPr id="11" name="Image 10">
          <a:extLst>
            <a:ext uri="{FF2B5EF4-FFF2-40B4-BE49-F238E27FC236}">
              <a16:creationId xmlns:a16="http://schemas.microsoft.com/office/drawing/2014/main" id="{DBA5A170-EAC5-BDCE-9D56-8479A2D9BE43}"/>
            </a:ext>
          </a:extLst>
        </xdr:cNvPr>
        <xdr:cNvPicPr>
          <a:picLocks noChangeAspect="1"/>
        </xdr:cNvPicPr>
      </xdr:nvPicPr>
      <xdr:blipFill>
        <a:blip xmlns:r="http://schemas.openxmlformats.org/officeDocument/2006/relationships" r:embed="rId7"/>
        <a:stretch>
          <a:fillRect/>
        </a:stretch>
      </xdr:blipFill>
      <xdr:spPr>
        <a:xfrm>
          <a:off x="95251" y="27743150"/>
          <a:ext cx="11576510" cy="3975100"/>
        </a:xfrm>
        <a:prstGeom prst="rect">
          <a:avLst/>
        </a:prstGeom>
      </xdr:spPr>
    </xdr:pic>
    <xdr:clientData/>
  </xdr:twoCellAnchor>
  <xdr:twoCellAnchor editAs="oneCell">
    <xdr:from>
      <xdr:col>0</xdr:col>
      <xdr:colOff>190498</xdr:colOff>
      <xdr:row>47</xdr:row>
      <xdr:rowOff>28223</xdr:rowOff>
    </xdr:from>
    <xdr:to>
      <xdr:col>11</xdr:col>
      <xdr:colOff>888999</xdr:colOff>
      <xdr:row>95</xdr:row>
      <xdr:rowOff>36962</xdr:rowOff>
    </xdr:to>
    <xdr:pic>
      <xdr:nvPicPr>
        <xdr:cNvPr id="9" name="Image 8">
          <a:extLst>
            <a:ext uri="{FF2B5EF4-FFF2-40B4-BE49-F238E27FC236}">
              <a16:creationId xmlns:a16="http://schemas.microsoft.com/office/drawing/2014/main" id="{1A2A1575-7968-E637-C42A-A368A016BC16}"/>
            </a:ext>
          </a:extLst>
        </xdr:cNvPr>
        <xdr:cNvPicPr>
          <a:picLocks noChangeAspect="1"/>
        </xdr:cNvPicPr>
      </xdr:nvPicPr>
      <xdr:blipFill>
        <a:blip xmlns:r="http://schemas.openxmlformats.org/officeDocument/2006/relationships" r:embed="rId8"/>
        <a:stretch>
          <a:fillRect/>
        </a:stretch>
      </xdr:blipFill>
      <xdr:spPr>
        <a:xfrm>
          <a:off x="190498" y="11366501"/>
          <a:ext cx="11486445" cy="9357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38098</xdr:colOff>
      <xdr:row>0</xdr:row>
      <xdr:rowOff>72838</xdr:rowOff>
    </xdr:from>
    <xdr:to>
      <xdr:col>4</xdr:col>
      <xdr:colOff>144069</xdr:colOff>
      <xdr:row>2</xdr:row>
      <xdr:rowOff>123265</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8098" y="72838"/>
          <a:ext cx="1873187" cy="319368"/>
        </a:xfrm>
        <a:prstGeom prst="rect">
          <a:avLst/>
        </a:prstGeom>
      </xdr:spPr>
    </xdr:pic>
    <xdr:clientData/>
  </xdr:twoCellAnchor>
  <xdr:twoCellAnchor>
    <xdr:from>
      <xdr:col>1</xdr:col>
      <xdr:colOff>142313</xdr:colOff>
      <xdr:row>72</xdr:row>
      <xdr:rowOff>42492</xdr:rowOff>
    </xdr:from>
    <xdr:to>
      <xdr:col>1</xdr:col>
      <xdr:colOff>243192</xdr:colOff>
      <xdr:row>72</xdr:row>
      <xdr:rowOff>142157</xdr:rowOff>
    </xdr:to>
    <xdr:sp macro="" textlink="">
      <xdr:nvSpPr>
        <xdr:cNvPr id="5" name="Ellipse 4">
          <a:extLst>
            <a:ext uri="{FF2B5EF4-FFF2-40B4-BE49-F238E27FC236}">
              <a16:creationId xmlns:a16="http://schemas.microsoft.com/office/drawing/2014/main" id="{00000000-0008-0000-0200-000005000000}"/>
            </a:ext>
          </a:extLst>
        </xdr:cNvPr>
        <xdr:cNvSpPr/>
      </xdr:nvSpPr>
      <xdr:spPr>
        <a:xfrm>
          <a:off x="276068" y="9279715"/>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141862</xdr:colOff>
      <xdr:row>78</xdr:row>
      <xdr:rowOff>32426</xdr:rowOff>
    </xdr:from>
    <xdr:to>
      <xdr:col>1</xdr:col>
      <xdr:colOff>242741</xdr:colOff>
      <xdr:row>78</xdr:row>
      <xdr:rowOff>132091</xdr:rowOff>
    </xdr:to>
    <xdr:sp macro="" textlink="">
      <xdr:nvSpPr>
        <xdr:cNvPr id="9" name="Ellipse 8">
          <a:extLst>
            <a:ext uri="{FF2B5EF4-FFF2-40B4-BE49-F238E27FC236}">
              <a16:creationId xmlns:a16="http://schemas.microsoft.com/office/drawing/2014/main" id="{00000000-0008-0000-0200-000009000000}"/>
            </a:ext>
          </a:extLst>
        </xdr:cNvPr>
        <xdr:cNvSpPr/>
      </xdr:nvSpPr>
      <xdr:spPr>
        <a:xfrm>
          <a:off x="275617" y="10347798"/>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137809</xdr:colOff>
      <xdr:row>84</xdr:row>
      <xdr:rowOff>32425</xdr:rowOff>
    </xdr:from>
    <xdr:to>
      <xdr:col>1</xdr:col>
      <xdr:colOff>238688</xdr:colOff>
      <xdr:row>84</xdr:row>
      <xdr:rowOff>132090</xdr:rowOff>
    </xdr:to>
    <xdr:sp macro="" textlink="">
      <xdr:nvSpPr>
        <xdr:cNvPr id="10" name="Ellipse 9">
          <a:extLst>
            <a:ext uri="{FF2B5EF4-FFF2-40B4-BE49-F238E27FC236}">
              <a16:creationId xmlns:a16="http://schemas.microsoft.com/office/drawing/2014/main" id="{00000000-0008-0000-0200-00000A000000}"/>
            </a:ext>
          </a:extLst>
        </xdr:cNvPr>
        <xdr:cNvSpPr/>
      </xdr:nvSpPr>
      <xdr:spPr>
        <a:xfrm>
          <a:off x="271564" y="11235446"/>
          <a:ext cx="100879" cy="99665"/>
        </a:xfrm>
        <a:prstGeom prst="ellipse">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13</xdr:col>
      <xdr:colOff>280147</xdr:colOff>
      <xdr:row>73</xdr:row>
      <xdr:rowOff>22412</xdr:rowOff>
    </xdr:from>
    <xdr:to>
      <xdr:col>15</xdr:col>
      <xdr:colOff>272804</xdr:colOff>
      <xdr:row>84</xdr:row>
      <xdr:rowOff>1</xdr:rowOff>
    </xdr:to>
    <xdr:pic>
      <xdr:nvPicPr>
        <xdr:cNvPr id="11" name="Picture 4" descr="http://photos.gograph.com/thumbs/CSP/CSP826/k8267812.jpg">
          <a:extLst>
            <a:ext uri="{FF2B5EF4-FFF2-40B4-BE49-F238E27FC236}">
              <a16:creationId xmlns:a16="http://schemas.microsoft.com/office/drawing/2014/main" id="{00000000-0008-0000-0200-00000B000000}"/>
            </a:ext>
          </a:extLst>
        </xdr:cNvPr>
        <xdr:cNvPicPr>
          <a:picLocks noGrp="1"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0118" y="12685059"/>
          <a:ext cx="1537315" cy="1546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89647</xdr:colOff>
      <xdr:row>5</xdr:row>
      <xdr:rowOff>37352</xdr:rowOff>
    </xdr:from>
    <xdr:to>
      <xdr:col>7</xdr:col>
      <xdr:colOff>664882</xdr:colOff>
      <xdr:row>6</xdr:row>
      <xdr:rowOff>224117</xdr:rowOff>
    </xdr:to>
    <xdr:sp macro="" textlink="">
      <xdr:nvSpPr>
        <xdr:cNvPr id="3" name="Flèche : gauche 2">
          <a:extLst>
            <a:ext uri="{FF2B5EF4-FFF2-40B4-BE49-F238E27FC236}">
              <a16:creationId xmlns:a16="http://schemas.microsoft.com/office/drawing/2014/main" id="{E675A224-49B6-4750-034A-83416045357B}"/>
            </a:ext>
          </a:extLst>
        </xdr:cNvPr>
        <xdr:cNvSpPr/>
      </xdr:nvSpPr>
      <xdr:spPr>
        <a:xfrm>
          <a:off x="3339353" y="732117"/>
          <a:ext cx="575235" cy="366059"/>
        </a:xfrm>
        <a:prstGeom prst="leftArrow">
          <a:avLst>
            <a:gd name="adj1" fmla="val 45918"/>
            <a:gd name="adj2" fmla="val 45919"/>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CA"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80682</xdr:colOff>
      <xdr:row>6</xdr:row>
      <xdr:rowOff>160805</xdr:rowOff>
    </xdr:from>
    <xdr:to>
      <xdr:col>13</xdr:col>
      <xdr:colOff>471207</xdr:colOff>
      <xdr:row>8</xdr:row>
      <xdr:rowOff>141755</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5300382" y="1665755"/>
          <a:ext cx="390525" cy="4381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2400" b="1" i="0" u="none" strike="noStrike" baseline="0">
              <a:solidFill>
                <a:srgbClr val="FF0000"/>
              </a:solidFill>
              <a:latin typeface="Aharoni" panose="02010803020104030203" pitchFamily="2" charset="-79"/>
              <a:cs typeface="Aharoni" panose="02010803020104030203" pitchFamily="2" charset="-79"/>
            </a:rPr>
            <a:t>X</a:t>
          </a:r>
          <a:endParaRPr lang="en-US" sz="1800" b="1" i="0" u="none" strike="noStrike" baseline="0">
            <a:solidFill>
              <a:srgbClr val="FF0000"/>
            </a:solidFill>
            <a:latin typeface="Aharoni" panose="02010803020104030203" pitchFamily="2" charset="-79"/>
            <a:cs typeface="Aharoni" panose="02010803020104030203" pitchFamily="2" charset="-79"/>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80682</xdr:colOff>
      <xdr:row>6</xdr:row>
      <xdr:rowOff>160805</xdr:rowOff>
    </xdr:from>
    <xdr:to>
      <xdr:col>13</xdr:col>
      <xdr:colOff>471207</xdr:colOff>
      <xdr:row>8</xdr:row>
      <xdr:rowOff>141755</xdr:rowOff>
    </xdr:to>
    <xdr:sp macro="" textlink="">
      <xdr:nvSpPr>
        <xdr:cNvPr id="2" name="Text Box 1">
          <a:extLst>
            <a:ext uri="{FF2B5EF4-FFF2-40B4-BE49-F238E27FC236}">
              <a16:creationId xmlns:a16="http://schemas.microsoft.com/office/drawing/2014/main" id="{26E0DB9F-4928-48F8-873B-6455327C7BC7}"/>
            </a:ext>
          </a:extLst>
        </xdr:cNvPr>
        <xdr:cNvSpPr txBox="1">
          <a:spLocks noChangeArrowheads="1"/>
        </xdr:cNvSpPr>
      </xdr:nvSpPr>
      <xdr:spPr bwMode="auto">
        <a:xfrm>
          <a:off x="6551332" y="1665755"/>
          <a:ext cx="390525" cy="4381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2400" b="1" i="0" u="none" strike="noStrike" baseline="0">
              <a:solidFill>
                <a:srgbClr val="FF0000"/>
              </a:solidFill>
              <a:latin typeface="Aharoni" panose="02010803020104030203" pitchFamily="2" charset="-79"/>
              <a:cs typeface="Aharoni" panose="02010803020104030203" pitchFamily="2" charset="-79"/>
            </a:rPr>
            <a:t>X</a:t>
          </a:r>
          <a:endParaRPr lang="en-US" sz="1800" b="1" i="0" u="none" strike="noStrike" baseline="0">
            <a:solidFill>
              <a:srgbClr val="FF0000"/>
            </a:solidFill>
            <a:latin typeface="Aharoni" panose="02010803020104030203" pitchFamily="2" charset="-79"/>
            <a:cs typeface="Aharoni" panose="02010803020104030203" pitchFamily="2" charset="-79"/>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cia Jose (2)" refreshedDate="43197.511013888892" createdVersion="4" refreshedVersion="4" minRefreshableVersion="3" recordCount="90" xr:uid="{00000000-000A-0000-FFFF-FFFF00000000}">
  <cacheSource type="worksheet">
    <worksheetSource ref="D304:D394" sheet="LTL Matrix"/>
  </cacheSource>
  <cacheFields count="1">
    <cacheField name="Origin" numFmtId="0">
      <sharedItems containsBlank="1" count="15">
        <s v="QC GOA -&gt; G9X"/>
        <s v="QC H0H -&gt; H9X"/>
        <s v="QC (Québec City) G1X 3W1"/>
        <s v="ON L0A -&gt; L9Z"/>
        <s v="ON Exept L0A -&gt; L9Z"/>
        <s v="BC"/>
        <s v="AB"/>
        <s v="SK"/>
        <s v="MB"/>
        <s v="NB"/>
        <s v="NS"/>
        <s v="NL"/>
        <m/>
        <s v="atest" u="1"/>
        <s v="test"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cia Jose (2)" refreshedDate="43197.511014236108" createdVersion="4" refreshedVersion="4" minRefreshableVersion="3" recordCount="299" xr:uid="{00000000-000A-0000-FFFF-FFFF01000000}">
  <cacheSource type="worksheet">
    <worksheetSource ref="D4:D303" sheet="LTL Matrix"/>
  </cacheSource>
  <cacheFields count="1">
    <cacheField name="Origin" numFmtId="0">
      <sharedItems containsBlank="1" count="63">
        <s v="AK"/>
        <s v="AL"/>
        <s v="AR"/>
        <s v="AZ"/>
        <s v="CA"/>
        <s v="CO"/>
        <s v="CT"/>
        <s v="DC 20001:20039"/>
        <s v="DC 20042:20599"/>
        <s v="DE"/>
        <s v="FL"/>
        <s v="GA"/>
        <s v="HI"/>
        <s v="IA 50001:52809"/>
        <s v="IA 68119:68120"/>
        <s v="ID"/>
        <s v="IL"/>
        <s v="IN"/>
        <s v="KS"/>
        <s v="KY"/>
        <s v="LA"/>
        <s v="MA 01001:02791"/>
        <s v="MA 05501:05544"/>
        <s v="MD 20335:20797"/>
        <s v="MD 20812:21930"/>
        <s v="ME"/>
        <s v="MI"/>
        <s v="MN"/>
        <s v="MO"/>
        <s v="MS"/>
        <s v="MT"/>
        <s v="NC"/>
        <s v="ND"/>
        <s v="NE"/>
        <s v="NH"/>
        <s v="NJ"/>
        <s v="NM"/>
        <s v="NV"/>
        <s v="NY 06390:06390"/>
        <s v="NY 10001:14975"/>
        <s v="OH"/>
        <s v="OK"/>
        <s v="OR"/>
        <s v="PA"/>
        <s v="RI"/>
        <s v="SC"/>
        <s v="SD"/>
        <s v="TN"/>
        <s v="TX 75001:75501"/>
        <s v="TX 75503:79999"/>
        <s v="TX 88510:88589"/>
        <s v="UT"/>
        <s v="VA 20040:20167"/>
        <s v="VA 22001:24658"/>
        <s v="VT 05001:05495"/>
        <s v="VT 05601:05907"/>
        <s v="WA"/>
        <s v="WI"/>
        <s v="WV"/>
        <s v="WY"/>
        <m/>
        <s v="atest" u="1"/>
        <s v="test1"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0">
  <r>
    <x v="0"/>
  </r>
  <r>
    <x v="1"/>
  </r>
  <r>
    <x v="2"/>
  </r>
  <r>
    <x v="3"/>
  </r>
  <r>
    <x v="4"/>
  </r>
  <r>
    <x v="5"/>
  </r>
  <r>
    <x v="6"/>
  </r>
  <r>
    <x v="7"/>
  </r>
  <r>
    <x v="8"/>
  </r>
  <r>
    <x v="9"/>
  </r>
  <r>
    <x v="10"/>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pivotCacheRecords>
</file>

<file path=xl/pivotCache/pivotCacheRecords2.xml><?xml version="1.0" encoding="utf-8"?>
<pivotCacheRecords xmlns="http://schemas.openxmlformats.org/spreadsheetml/2006/main" xmlns:r="http://schemas.openxmlformats.org/officeDocument/2006/relationships" count="299">
  <r>
    <x v="0"/>
  </r>
  <r>
    <x v="1"/>
  </r>
  <r>
    <x v="2"/>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8"/>
  </r>
  <r>
    <x v="39"/>
  </r>
  <r>
    <x v="40"/>
  </r>
  <r>
    <x v="41"/>
  </r>
  <r>
    <x v="42"/>
  </r>
  <r>
    <x v="43"/>
  </r>
  <r>
    <x v="44"/>
  </r>
  <r>
    <x v="45"/>
  </r>
  <r>
    <x v="46"/>
  </r>
  <r>
    <x v="47"/>
  </r>
  <r>
    <x v="48"/>
  </r>
  <r>
    <x v="49"/>
  </r>
  <r>
    <x v="50"/>
  </r>
  <r>
    <x v="51"/>
  </r>
  <r>
    <x v="52"/>
  </r>
  <r>
    <x v="53"/>
  </r>
  <r>
    <x v="54"/>
  </r>
  <r>
    <x v="55"/>
  </r>
  <r>
    <x v="56"/>
  </r>
  <r>
    <x v="57"/>
  </r>
  <r>
    <x v="58"/>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eau croisé dynamique3" cacheId="1" applyNumberFormats="0" applyBorderFormats="0" applyFontFormats="0" applyPatternFormats="0" applyAlignmentFormats="0" applyWidthHeightFormats="1" dataCaption="Valeurs" updatedVersion="4" minRefreshableVersion="3" rowGrandTotals="0" colGrandTotals="0" itemPrintTitles="1" createdVersion="4" indent="0" outline="1" outlineData="1" multipleFieldFilters="0" rowHeaderCaption="US" fieldListSortAscending="1">
  <location ref="AD5:AD66" firstHeaderRow="1" firstDataRow="1" firstDataCol="1"/>
  <pivotFields count="1">
    <pivotField axis="axisRow" showAll="0" sortType="ascending" defaultSubtotal="0">
      <items count="63">
        <item x="0"/>
        <item x="1"/>
        <item x="2"/>
        <item m="1" x="6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m="1" x="62"/>
        <item x="47"/>
        <item x="48"/>
        <item x="49"/>
        <item x="50"/>
        <item x="51"/>
        <item x="52"/>
        <item x="53"/>
        <item x="54"/>
        <item x="55"/>
        <item x="56"/>
        <item x="57"/>
        <item x="58"/>
        <item x="59"/>
        <item x="60"/>
      </items>
    </pivotField>
  </pivotFields>
  <rowFields count="1">
    <field x="0"/>
  </rowFields>
  <rowItems count="61">
    <i>
      <x/>
    </i>
    <i>
      <x v="1"/>
    </i>
    <i>
      <x v="2"/>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9"/>
    </i>
    <i>
      <x v="50"/>
    </i>
    <i>
      <x v="51"/>
    </i>
    <i>
      <x v="52"/>
    </i>
    <i>
      <x v="53"/>
    </i>
    <i>
      <x v="54"/>
    </i>
    <i>
      <x v="55"/>
    </i>
    <i>
      <x v="56"/>
    </i>
    <i>
      <x v="57"/>
    </i>
    <i>
      <x v="58"/>
    </i>
    <i>
      <x v="59"/>
    </i>
    <i>
      <x v="60"/>
    </i>
    <i>
      <x v="61"/>
    </i>
    <i>
      <x v="62"/>
    </i>
  </rowItems>
  <colItems count="1">
    <i/>
  </colItems>
  <formats count="2">
    <format dxfId="80">
      <pivotArea type="all" dataOnly="0" outline="0" fieldPosition="0"/>
    </format>
    <format dxfId="79">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Tableau croisé dynamique4" cacheId="0" applyNumberFormats="0" applyBorderFormats="0" applyFontFormats="0" applyPatternFormats="0" applyAlignmentFormats="0" applyWidthHeightFormats="1" dataCaption="Valeurs" showMissing="0" updatedVersion="4" minRefreshableVersion="3" rowGrandTotals="0" colGrandTotals="0" itemPrintTitles="1" createdVersion="4" indent="0" outline="1" outlineData="1" multipleFieldFilters="0" rowHeaderCaption="CA" fieldListSortAscending="1">
  <location ref="AE5:AE18" firstHeaderRow="1" firstDataRow="1" firstDataCol="1"/>
  <pivotFields count="1">
    <pivotField axis="axisRow" showAll="0" sortType="ascending" defaultSubtotal="0">
      <items count="15">
        <item x="6"/>
        <item m="1" x="13"/>
        <item x="5"/>
        <item x="8"/>
        <item x="9"/>
        <item x="11"/>
        <item x="10"/>
        <item x="4"/>
        <item x="3"/>
        <item x="2"/>
        <item x="0"/>
        <item x="1"/>
        <item x="7"/>
        <item m="1" x="14"/>
        <item x="12"/>
      </items>
    </pivotField>
  </pivotFields>
  <rowFields count="1">
    <field x="0"/>
  </rowFields>
  <rowItems count="13">
    <i>
      <x/>
    </i>
    <i>
      <x v="2"/>
    </i>
    <i>
      <x v="3"/>
    </i>
    <i>
      <x v="4"/>
    </i>
    <i>
      <x v="5"/>
    </i>
    <i>
      <x v="6"/>
    </i>
    <i>
      <x v="7"/>
    </i>
    <i>
      <x v="8"/>
    </i>
    <i>
      <x v="9"/>
    </i>
    <i>
      <x v="10"/>
    </i>
    <i>
      <x v="11"/>
    </i>
    <i>
      <x v="12"/>
    </i>
    <i>
      <x v="14"/>
    </i>
  </rowItems>
  <colItems count="1">
    <i/>
  </colItems>
  <formats count="2">
    <format dxfId="82">
      <pivotArea type="all" dataOnly="0" outline="0" fieldPosition="0"/>
    </format>
    <format dxfId="81">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Ics.phn@dhl.com" TargetMode="External"/><Relationship Id="rId7"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hyperlink" Target="mailto:Ics.phn@dhl.com" TargetMode="External"/><Relationship Id="rId5" Type="http://schemas.openxmlformats.org/officeDocument/2006/relationships/hyperlink" Target="mailto:BUFCPAMAIN_B@ftn.fedex.com" TargetMode="External"/><Relationship Id="rId4" Type="http://schemas.openxmlformats.org/officeDocument/2006/relationships/hyperlink" Target="mailto:BUFCPAMAIN_B@ftn.fedex.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FTN_SBP_MEMVOLVO1_fedex.com@corp.ds.fedex.com" TargetMode="External"/><Relationship Id="rId7" Type="http://schemas.openxmlformats.org/officeDocument/2006/relationships/hyperlink" Target="mailto:opsho@buckland.com" TargetMode="External"/><Relationship Id="rId2" Type="http://schemas.openxmlformats.org/officeDocument/2006/relationships/hyperlink" Target="mailto:Volvo.lrd.nb@dhl.com" TargetMode="External"/><Relationship Id="rId1" Type="http://schemas.openxmlformats.org/officeDocument/2006/relationships/hyperlink" Target="mailto:Ics.phn@dhl.com" TargetMode="External"/><Relationship Id="rId6" Type="http://schemas.openxmlformats.org/officeDocument/2006/relationships/hyperlink" Target="mailto:lrd.imp.team1@dhl.com" TargetMode="External"/><Relationship Id="rId5" Type="http://schemas.openxmlformats.org/officeDocument/2006/relationships/hyperlink" Target="mailto:rakirkwood@fedex.com" TargetMode="External"/><Relationship Id="rId4" Type="http://schemas.openxmlformats.org/officeDocument/2006/relationships/hyperlink" Target="mailto:volvogroup@johnsjames.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FFFF00"/>
  </sheetPr>
  <dimension ref="A1:AJ182"/>
  <sheetViews>
    <sheetView showGridLines="0" workbookViewId="0">
      <selection activeCell="P19" sqref="P19"/>
    </sheetView>
  </sheetViews>
  <sheetFormatPr baseColWidth="10" defaultColWidth="11.453125" defaultRowHeight="14.5"/>
  <cols>
    <col min="1" max="184" width="4.7265625" customWidth="1"/>
  </cols>
  <sheetData>
    <row r="1" spans="1:36" ht="6" customHeight="1">
      <c r="A1" s="174"/>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row>
    <row r="2" spans="1:36" ht="18.5">
      <c r="A2" s="150" t="s">
        <v>244</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row>
    <row r="3" spans="1:36" ht="6"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5" spans="1:36">
      <c r="B5" s="178" t="s">
        <v>253</v>
      </c>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row>
    <row r="7" spans="1:36" ht="15.5">
      <c r="B7" s="250" t="s">
        <v>272</v>
      </c>
      <c r="C7" s="251"/>
      <c r="D7" s="251"/>
      <c r="E7" s="251"/>
    </row>
    <row r="8" spans="1:36" ht="15.5">
      <c r="B8" s="176"/>
    </row>
    <row r="9" spans="1:36" ht="15.5">
      <c r="B9" s="176" t="s">
        <v>273</v>
      </c>
    </row>
    <row r="11" spans="1:36" ht="15.5">
      <c r="A11" s="176">
        <v>1</v>
      </c>
      <c r="B11" s="176" t="s">
        <v>245</v>
      </c>
      <c r="C11" s="175"/>
      <c r="D11" s="175"/>
      <c r="E11" s="175"/>
      <c r="F11" s="175"/>
      <c r="G11" s="175"/>
      <c r="H11" s="177"/>
      <c r="I11" s="177"/>
      <c r="J11" s="177"/>
      <c r="K11" s="177"/>
      <c r="L11" s="177"/>
      <c r="M11" s="177"/>
    </row>
    <row r="12" spans="1:36">
      <c r="B12" t="s">
        <v>254</v>
      </c>
    </row>
    <row r="13" spans="1:36">
      <c r="B13" t="s">
        <v>255</v>
      </c>
    </row>
    <row r="29" spans="1:2" ht="15.5">
      <c r="A29" s="176">
        <v>2</v>
      </c>
      <c r="B29" s="176" t="s">
        <v>248</v>
      </c>
    </row>
    <row r="30" spans="1:2">
      <c r="B30" t="s">
        <v>256</v>
      </c>
    </row>
    <row r="31" spans="1:2">
      <c r="B31" t="s">
        <v>257</v>
      </c>
    </row>
    <row r="41" spans="1:2" ht="15.5">
      <c r="A41" s="176">
        <v>3</v>
      </c>
      <c r="B41" s="176" t="s">
        <v>251</v>
      </c>
    </row>
    <row r="42" spans="1:2">
      <c r="B42" t="s">
        <v>260</v>
      </c>
    </row>
    <row r="68" spans="2:3">
      <c r="B68" t="s">
        <v>261</v>
      </c>
    </row>
    <row r="69" spans="2:3">
      <c r="B69" s="179" t="s">
        <v>262</v>
      </c>
      <c r="C69" t="s">
        <v>264</v>
      </c>
    </row>
    <row r="70" spans="2:3">
      <c r="B70" s="179" t="s">
        <v>263</v>
      </c>
      <c r="C70" t="s">
        <v>265</v>
      </c>
    </row>
    <row r="71" spans="2:3">
      <c r="B71" s="179"/>
    </row>
    <row r="72" spans="2:3">
      <c r="B72" s="171" t="s">
        <v>266</v>
      </c>
    </row>
    <row r="73" spans="2:3">
      <c r="B73" s="179"/>
    </row>
    <row r="74" spans="2:3">
      <c r="B74" s="179"/>
    </row>
    <row r="75" spans="2:3">
      <c r="B75" s="179"/>
    </row>
    <row r="76" spans="2:3">
      <c r="B76" s="179"/>
    </row>
    <row r="77" spans="2:3">
      <c r="B77" s="179"/>
    </row>
    <row r="78" spans="2:3">
      <c r="B78" s="179"/>
    </row>
    <row r="79" spans="2:3">
      <c r="B79" s="179"/>
    </row>
    <row r="80" spans="2:3">
      <c r="B80" s="179"/>
    </row>
    <row r="81" spans="2:2">
      <c r="B81" s="179"/>
    </row>
    <row r="82" spans="2:2">
      <c r="B82" s="179"/>
    </row>
    <row r="83" spans="2:2">
      <c r="B83" s="179"/>
    </row>
    <row r="84" spans="2:2">
      <c r="B84" s="179"/>
    </row>
    <row r="85" spans="2:2">
      <c r="B85" s="179"/>
    </row>
    <row r="86" spans="2:2">
      <c r="B86" s="171" t="s">
        <v>271</v>
      </c>
    </row>
    <row r="87" spans="2:2">
      <c r="B87" s="171" t="s">
        <v>267</v>
      </c>
    </row>
    <row r="88" spans="2:2">
      <c r="B88" s="171" t="s">
        <v>268</v>
      </c>
    </row>
    <row r="89" spans="2:2">
      <c r="B89" s="171"/>
    </row>
    <row r="90" spans="2:2">
      <c r="B90" s="180" t="s">
        <v>274</v>
      </c>
    </row>
    <row r="91" spans="2:2">
      <c r="B91" s="180" t="s">
        <v>410</v>
      </c>
    </row>
    <row r="92" spans="2:2">
      <c r="B92" s="171"/>
    </row>
    <row r="93" spans="2:2">
      <c r="B93" s="171"/>
    </row>
    <row r="94" spans="2:2">
      <c r="B94" s="171"/>
    </row>
    <row r="95" spans="2:2">
      <c r="B95" s="171"/>
    </row>
    <row r="96" spans="2:2">
      <c r="B96" s="171"/>
    </row>
    <row r="97" spans="1:2">
      <c r="B97" s="171"/>
    </row>
    <row r="98" spans="1:2">
      <c r="B98" s="171"/>
    </row>
    <row r="99" spans="1:2">
      <c r="B99" s="171"/>
    </row>
    <row r="100" spans="1:2">
      <c r="B100" s="171"/>
    </row>
    <row r="101" spans="1:2">
      <c r="B101" s="171"/>
    </row>
    <row r="102" spans="1:2">
      <c r="B102" s="171"/>
    </row>
    <row r="103" spans="1:2">
      <c r="B103" s="171"/>
    </row>
    <row r="104" spans="1:2">
      <c r="B104" s="171"/>
    </row>
    <row r="105" spans="1:2">
      <c r="B105" s="171"/>
    </row>
    <row r="106" spans="1:2">
      <c r="B106" s="171"/>
    </row>
    <row r="107" spans="1:2">
      <c r="B107" s="171"/>
    </row>
    <row r="108" spans="1:2">
      <c r="B108" s="179"/>
    </row>
    <row r="109" spans="1:2" ht="15.5">
      <c r="A109" s="176">
        <v>4</v>
      </c>
      <c r="B109" s="176" t="s">
        <v>252</v>
      </c>
    </row>
    <row r="111" spans="1:2">
      <c r="B111" t="s">
        <v>269</v>
      </c>
    </row>
    <row r="147" spans="2:2">
      <c r="B147" s="171" t="s">
        <v>270</v>
      </c>
    </row>
    <row r="148" spans="2:2">
      <c r="B148" s="171" t="s">
        <v>267</v>
      </c>
    </row>
    <row r="149" spans="2:2">
      <c r="B149" s="171" t="s">
        <v>268</v>
      </c>
    </row>
    <row r="151" spans="2:2">
      <c r="B151" s="181" t="s">
        <v>274</v>
      </c>
    </row>
    <row r="152" spans="2:2">
      <c r="B152" s="180" t="s">
        <v>275</v>
      </c>
    </row>
    <row r="182" spans="2:2">
      <c r="B182" s="180" t="s">
        <v>276</v>
      </c>
    </row>
  </sheetData>
  <sheetProtection algorithmName="SHA-512" hashValue="ZozuqtmhJcHjP6t2GWx8gcwPPL9dSsjwLqVGz3hT4ryslmHr7naEIAR8wUUuZNGolHB1FDbDoPio2Zi50T/VWw==" saltValue="LQR7dqk7pxXTOQqd4ai8s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tabColor theme="3" tint="-0.249977111117893"/>
  </sheetPr>
  <dimension ref="B4:AP348"/>
  <sheetViews>
    <sheetView showGridLines="0" zoomScale="70" zoomScaleNormal="70" workbookViewId="0">
      <selection activeCell="T48" sqref="T48"/>
    </sheetView>
  </sheetViews>
  <sheetFormatPr baseColWidth="10" defaultColWidth="11.453125" defaultRowHeight="14.5"/>
  <cols>
    <col min="1" max="1" width="3.453125" customWidth="1"/>
    <col min="2" max="2" width="13.54296875" bestFit="1" customWidth="1"/>
    <col min="3" max="3" width="23" bestFit="1" customWidth="1"/>
    <col min="4" max="4" width="31" bestFit="1" customWidth="1"/>
    <col min="5" max="5" width="3.7265625" customWidth="1"/>
    <col min="6" max="6" width="11.7265625" bestFit="1" customWidth="1"/>
    <col min="7" max="7" width="24.26953125" bestFit="1" customWidth="1"/>
    <col min="8" max="8" width="30.26953125" customWidth="1"/>
    <col min="9" max="9" width="11.7265625" bestFit="1" customWidth="1"/>
    <col min="10" max="10" width="4.1796875" customWidth="1"/>
    <col min="13" max="13" width="8.7265625" customWidth="1"/>
    <col min="14" max="14" width="4.7265625" customWidth="1"/>
    <col min="15" max="19" width="9" customWidth="1"/>
    <col min="20" max="20" width="4.81640625" customWidth="1"/>
    <col min="21" max="21" width="4.26953125" bestFit="1" customWidth="1"/>
    <col min="22" max="22" width="4.54296875" bestFit="1" customWidth="1"/>
    <col min="23" max="23" width="25" bestFit="1" customWidth="1"/>
    <col min="24" max="24" width="4.26953125" customWidth="1"/>
    <col min="25" max="25" width="5.453125" bestFit="1" customWidth="1"/>
    <col min="26" max="26" width="5.81640625" bestFit="1" customWidth="1"/>
    <col min="27" max="27" width="25" bestFit="1" customWidth="1"/>
    <col min="28" max="28" width="4.26953125" customWidth="1"/>
    <col min="29" max="29" width="8.1796875" bestFit="1" customWidth="1"/>
    <col min="30" max="30" width="23.7265625" customWidth="1"/>
    <col min="31" max="31" width="26.1796875" customWidth="1"/>
    <col min="32" max="32" width="4.453125" customWidth="1"/>
  </cols>
  <sheetData>
    <row r="4" spans="2:42" ht="15" customHeight="1">
      <c r="AC4" s="164" t="s">
        <v>215</v>
      </c>
      <c r="AD4" s="163"/>
      <c r="AE4" s="163"/>
    </row>
    <row r="5" spans="2:42" ht="15" customHeight="1">
      <c r="B5" s="38" t="s">
        <v>246</v>
      </c>
      <c r="C5" s="38"/>
      <c r="D5" s="38"/>
      <c r="E5" s="58"/>
      <c r="F5" s="38" t="s">
        <v>247</v>
      </c>
      <c r="G5" s="38"/>
      <c r="H5" s="38"/>
      <c r="I5" s="38"/>
      <c r="J5" s="58"/>
      <c r="K5" s="38" t="s">
        <v>104</v>
      </c>
      <c r="L5" s="38"/>
      <c r="M5" s="38"/>
      <c r="N5" s="58"/>
      <c r="O5" s="38" t="s">
        <v>105</v>
      </c>
      <c r="P5" s="38"/>
      <c r="Q5" s="38"/>
      <c r="R5" s="38"/>
      <c r="S5" s="38"/>
      <c r="T5" s="58"/>
      <c r="U5" s="38" t="s">
        <v>249</v>
      </c>
      <c r="V5" s="38"/>
      <c r="W5" s="38"/>
      <c r="X5" s="58"/>
      <c r="Y5" s="154" t="s">
        <v>250</v>
      </c>
      <c r="Z5" s="154"/>
      <c r="AA5" s="154"/>
      <c r="AB5" s="58"/>
      <c r="AC5" s="154" t="s">
        <v>76</v>
      </c>
      <c r="AD5" s="187" t="s">
        <v>68</v>
      </c>
      <c r="AE5" s="187" t="s">
        <v>1</v>
      </c>
      <c r="AG5" s="788" t="s">
        <v>443</v>
      </c>
      <c r="AH5" s="788"/>
      <c r="AI5" s="788"/>
      <c r="AJ5" s="788"/>
      <c r="AK5" s="788"/>
      <c r="AM5" s="788" t="s">
        <v>442</v>
      </c>
      <c r="AN5" s="788"/>
      <c r="AO5" s="788"/>
      <c r="AP5" s="788"/>
    </row>
    <row r="6" spans="2:42" ht="15" customHeight="1">
      <c r="B6" s="30"/>
      <c r="C6" s="33" t="s">
        <v>1</v>
      </c>
      <c r="D6" s="32" t="s">
        <v>68</v>
      </c>
      <c r="E6" s="58"/>
      <c r="F6" s="32" t="s">
        <v>90</v>
      </c>
      <c r="G6" s="32" t="s">
        <v>57</v>
      </c>
      <c r="H6" s="32" t="s">
        <v>58</v>
      </c>
      <c r="I6" s="32" t="s">
        <v>232</v>
      </c>
      <c r="J6" s="58"/>
      <c r="K6" s="53" t="s">
        <v>100</v>
      </c>
      <c r="L6" s="53"/>
      <c r="M6" s="53"/>
      <c r="N6" s="58"/>
      <c r="O6" s="53" t="s">
        <v>109</v>
      </c>
      <c r="P6" s="53"/>
      <c r="Q6" s="53"/>
      <c r="R6" s="10"/>
      <c r="S6" s="10"/>
      <c r="T6" s="58"/>
      <c r="U6" s="10" t="s">
        <v>68</v>
      </c>
      <c r="V6" s="10" t="s">
        <v>7</v>
      </c>
      <c r="W6" s="10" t="s">
        <v>118</v>
      </c>
      <c r="X6" s="58"/>
      <c r="Y6" s="12" t="s">
        <v>1</v>
      </c>
      <c r="Z6" s="12" t="s">
        <v>69</v>
      </c>
      <c r="AA6" s="153" t="s">
        <v>67</v>
      </c>
      <c r="AB6" s="58"/>
      <c r="AC6" s="151" t="str">
        <f>+IF(ROUTING!$C$7="CA",AE6,AD6)</f>
        <v>AK</v>
      </c>
      <c r="AD6" s="171" t="s">
        <v>6</v>
      </c>
      <c r="AE6" s="171" t="s">
        <v>72</v>
      </c>
      <c r="AG6" t="s">
        <v>499</v>
      </c>
      <c r="AM6" t="s">
        <v>441</v>
      </c>
    </row>
    <row r="7" spans="2:42" ht="15" customHeight="1">
      <c r="B7" s="35" t="s">
        <v>89</v>
      </c>
      <c r="C7" s="36" t="s">
        <v>412</v>
      </c>
      <c r="D7" s="37" t="s">
        <v>495</v>
      </c>
      <c r="E7" s="58"/>
      <c r="F7" s="31"/>
      <c r="G7" s="31"/>
      <c r="H7" s="31"/>
      <c r="I7" s="31"/>
      <c r="J7" s="58"/>
      <c r="K7" s="53" t="s">
        <v>101</v>
      </c>
      <c r="L7" s="53"/>
      <c r="M7" s="53"/>
      <c r="N7" s="58"/>
      <c r="O7" s="53" t="s">
        <v>106</v>
      </c>
      <c r="P7" s="53"/>
      <c r="Q7" s="53"/>
      <c r="R7" s="10"/>
      <c r="S7" s="10"/>
      <c r="T7" s="58"/>
      <c r="U7" s="10" t="s">
        <v>68</v>
      </c>
      <c r="V7" s="10" t="s">
        <v>6</v>
      </c>
      <c r="W7" s="10" t="s">
        <v>119</v>
      </c>
      <c r="X7" s="58"/>
      <c r="Y7" s="12" t="s">
        <v>1</v>
      </c>
      <c r="Z7" s="12" t="s">
        <v>70</v>
      </c>
      <c r="AA7" s="153" t="s">
        <v>216</v>
      </c>
      <c r="AB7" s="58"/>
      <c r="AC7" s="151" t="str">
        <f>+IF(ROUTING!$C$7="CA",AE7,AD7)</f>
        <v>AL</v>
      </c>
      <c r="AD7" s="171" t="s">
        <v>7</v>
      </c>
      <c r="AE7" s="171" t="s">
        <v>71</v>
      </c>
      <c r="AG7" s="290" t="s">
        <v>498</v>
      </c>
      <c r="AM7" t="s">
        <v>500</v>
      </c>
    </row>
    <row r="8" spans="2:42" ht="15" customHeight="1">
      <c r="B8" s="30" t="s">
        <v>87</v>
      </c>
      <c r="C8" s="34" t="s">
        <v>413</v>
      </c>
      <c r="D8" s="31" t="s">
        <v>496</v>
      </c>
      <c r="E8" s="58"/>
      <c r="F8" s="31" t="s">
        <v>11</v>
      </c>
      <c r="G8" s="31" t="s">
        <v>59</v>
      </c>
      <c r="H8" s="31" t="s">
        <v>60</v>
      </c>
      <c r="I8" s="31" t="s">
        <v>236</v>
      </c>
      <c r="J8" s="58"/>
      <c r="K8" s="53" t="s">
        <v>102</v>
      </c>
      <c r="L8" s="53"/>
      <c r="M8" s="53"/>
      <c r="N8" s="58"/>
      <c r="O8" s="53" t="s">
        <v>107</v>
      </c>
      <c r="P8" s="53"/>
      <c r="Q8" s="53"/>
      <c r="R8" s="10"/>
      <c r="S8" s="10"/>
      <c r="T8" s="58"/>
      <c r="U8" s="10" t="s">
        <v>68</v>
      </c>
      <c r="V8" s="10" t="s">
        <v>13</v>
      </c>
      <c r="W8" s="10" t="s">
        <v>120</v>
      </c>
      <c r="X8" s="58"/>
      <c r="Y8" s="12" t="s">
        <v>1</v>
      </c>
      <c r="Z8" s="12" t="s">
        <v>71</v>
      </c>
      <c r="AA8" s="153" t="s">
        <v>92</v>
      </c>
      <c r="AB8" s="58"/>
      <c r="AC8" s="151" t="str">
        <f>+IF(ROUTING!$C$7="CA",AE8,AD8)</f>
        <v>AR</v>
      </c>
      <c r="AD8" s="171" t="s">
        <v>12</v>
      </c>
      <c r="AE8" s="171" t="s">
        <v>171</v>
      </c>
      <c r="AM8" s="260" t="s">
        <v>439</v>
      </c>
    </row>
    <row r="9" spans="2:42" ht="15" customHeight="1">
      <c r="B9" s="30" t="s">
        <v>77</v>
      </c>
      <c r="C9" s="34" t="s">
        <v>414</v>
      </c>
      <c r="D9" s="31" t="s">
        <v>497</v>
      </c>
      <c r="E9" s="58"/>
      <c r="F9" s="31" t="s">
        <v>43</v>
      </c>
      <c r="G9" s="31" t="s">
        <v>61</v>
      </c>
      <c r="H9" s="31" t="s">
        <v>217</v>
      </c>
      <c r="I9" s="31" t="s">
        <v>240</v>
      </c>
      <c r="J9" s="58"/>
      <c r="K9" s="10" t="s">
        <v>103</v>
      </c>
      <c r="L9" s="10"/>
      <c r="M9" s="10"/>
      <c r="N9" s="58"/>
      <c r="O9" s="10" t="s">
        <v>108</v>
      </c>
      <c r="P9" s="10"/>
      <c r="Q9" s="10"/>
      <c r="R9" s="10"/>
      <c r="S9" s="10"/>
      <c r="T9" s="58"/>
      <c r="U9" s="10" t="s">
        <v>68</v>
      </c>
      <c r="V9" s="10" t="s">
        <v>12</v>
      </c>
      <c r="W9" s="10" t="s">
        <v>121</v>
      </c>
      <c r="X9" s="58"/>
      <c r="Y9" s="12" t="s">
        <v>1</v>
      </c>
      <c r="Z9" s="12" t="s">
        <v>72</v>
      </c>
      <c r="AA9" s="153" t="s">
        <v>93</v>
      </c>
      <c r="AB9" s="58"/>
      <c r="AC9" s="151" t="str">
        <f>+IF(ROUTING!$C$7="CA",AE9,AD9)</f>
        <v>AZ</v>
      </c>
      <c r="AD9" s="171" t="s">
        <v>13</v>
      </c>
      <c r="AE9" s="171" t="s">
        <v>74</v>
      </c>
      <c r="AM9" t="s">
        <v>501</v>
      </c>
    </row>
    <row r="10" spans="2:42" ht="15" customHeight="1">
      <c r="B10" s="30" t="s">
        <v>88</v>
      </c>
      <c r="C10" s="52" t="s">
        <v>440</v>
      </c>
      <c r="D10" s="51" t="s">
        <v>498</v>
      </c>
      <c r="E10" s="58"/>
      <c r="F10" s="31" t="s">
        <v>9</v>
      </c>
      <c r="G10" s="31" t="s">
        <v>62</v>
      </c>
      <c r="H10" s="31" t="s">
        <v>218</v>
      </c>
      <c r="I10" s="31" t="s">
        <v>236</v>
      </c>
      <c r="J10" s="58"/>
      <c r="K10" s="10" t="s">
        <v>177</v>
      </c>
      <c r="L10" s="10"/>
      <c r="M10" s="10"/>
      <c r="N10" s="58"/>
      <c r="O10" s="10" t="s">
        <v>178</v>
      </c>
      <c r="P10" s="10"/>
      <c r="Q10" s="10"/>
      <c r="R10" s="10"/>
      <c r="S10" s="10"/>
      <c r="T10" s="58"/>
      <c r="U10" s="10" t="s">
        <v>68</v>
      </c>
      <c r="V10" s="10" t="s">
        <v>1</v>
      </c>
      <c r="W10" s="10" t="s">
        <v>122</v>
      </c>
      <c r="X10" s="58"/>
      <c r="Y10" s="12" t="s">
        <v>1</v>
      </c>
      <c r="Z10" s="12" t="s">
        <v>73</v>
      </c>
      <c r="AA10" s="153" t="s">
        <v>170</v>
      </c>
      <c r="AB10" s="58"/>
      <c r="AC10" s="151" t="str">
        <f>+IF(ROUTING!$C$7="CA",AE10,AD10)</f>
        <v>CA</v>
      </c>
      <c r="AD10" s="171" t="s">
        <v>1</v>
      </c>
      <c r="AE10" s="171" t="s">
        <v>175</v>
      </c>
      <c r="AM10" s="291" t="s">
        <v>440</v>
      </c>
    </row>
    <row r="11" spans="2:42" ht="15" customHeight="1">
      <c r="B11" s="58"/>
      <c r="C11" s="252"/>
      <c r="D11" s="252"/>
      <c r="E11" s="58"/>
      <c r="F11" s="31"/>
      <c r="G11" s="31"/>
      <c r="H11" s="31"/>
      <c r="I11" s="31"/>
      <c r="J11" s="58"/>
      <c r="K11" s="10"/>
      <c r="L11" s="10"/>
      <c r="M11" s="10"/>
      <c r="N11" s="58"/>
      <c r="O11" s="10"/>
      <c r="P11" s="10"/>
      <c r="Q11" s="10"/>
      <c r="R11" s="10"/>
      <c r="S11" s="10"/>
      <c r="T11" s="58"/>
      <c r="U11" s="10" t="s">
        <v>68</v>
      </c>
      <c r="V11" s="10" t="s">
        <v>15</v>
      </c>
      <c r="W11" s="10" t="s">
        <v>123</v>
      </c>
      <c r="X11" s="58"/>
      <c r="Y11" s="12" t="s">
        <v>1</v>
      </c>
      <c r="Z11" s="12" t="s">
        <v>171</v>
      </c>
      <c r="AA11" s="153" t="s">
        <v>172</v>
      </c>
      <c r="AB11" s="58"/>
      <c r="AC11" s="151" t="str">
        <f>+IF(ROUTING!$C$7="CA",AE11,AD11)</f>
        <v>CO</v>
      </c>
      <c r="AD11" s="171" t="s">
        <v>15</v>
      </c>
      <c r="AE11" s="171" t="s">
        <v>75</v>
      </c>
    </row>
    <row r="12" spans="2:42" ht="15" customHeight="1">
      <c r="B12" s="35" t="s">
        <v>89</v>
      </c>
      <c r="C12" s="36" t="s">
        <v>431</v>
      </c>
      <c r="D12" s="37" t="s">
        <v>495</v>
      </c>
      <c r="E12" s="58"/>
      <c r="F12" s="31" t="s">
        <v>8</v>
      </c>
      <c r="G12" s="31" t="s">
        <v>63</v>
      </c>
      <c r="H12" s="31" t="s">
        <v>64</v>
      </c>
      <c r="I12" s="31" t="s">
        <v>239</v>
      </c>
      <c r="J12" s="58"/>
      <c r="K12" s="58"/>
      <c r="L12" s="58"/>
      <c r="M12" s="58"/>
      <c r="N12" s="58"/>
      <c r="O12" s="58"/>
      <c r="P12" s="58"/>
      <c r="Q12" s="58"/>
      <c r="R12" s="58"/>
      <c r="S12" s="58"/>
      <c r="T12" s="58"/>
      <c r="U12" s="10" t="s">
        <v>68</v>
      </c>
      <c r="V12" s="10" t="s">
        <v>16</v>
      </c>
      <c r="W12" s="10" t="s">
        <v>124</v>
      </c>
      <c r="X12" s="58"/>
      <c r="Y12" s="12" t="s">
        <v>1</v>
      </c>
      <c r="Z12" s="12" t="s">
        <v>74</v>
      </c>
      <c r="AA12" s="153" t="s">
        <v>173</v>
      </c>
      <c r="AB12" s="58"/>
      <c r="AC12" s="151" t="str">
        <f>+IF(ROUTING!$C$7="CA",AE12,AD12)</f>
        <v>CT</v>
      </c>
      <c r="AD12" s="171" t="s">
        <v>16</v>
      </c>
      <c r="AE12" s="171" t="s">
        <v>214</v>
      </c>
    </row>
    <row r="13" spans="2:42" ht="15" customHeight="1">
      <c r="B13" s="30" t="s">
        <v>87</v>
      </c>
      <c r="C13" s="34" t="s">
        <v>432</v>
      </c>
      <c r="D13" s="31" t="s">
        <v>496</v>
      </c>
      <c r="E13" s="58"/>
      <c r="F13" s="31" t="s">
        <v>10</v>
      </c>
      <c r="G13" s="31" t="s">
        <v>65</v>
      </c>
      <c r="H13" s="31" t="s">
        <v>91</v>
      </c>
      <c r="I13" s="31" t="s">
        <v>238</v>
      </c>
      <c r="J13" s="58"/>
      <c r="K13" s="58"/>
      <c r="L13" s="58"/>
      <c r="M13" s="58"/>
      <c r="N13" s="58"/>
      <c r="O13" s="58"/>
      <c r="P13" s="58"/>
      <c r="Q13" s="58"/>
      <c r="R13" s="58"/>
      <c r="S13" s="58"/>
      <c r="T13" s="58"/>
      <c r="U13" s="10" t="s">
        <v>68</v>
      </c>
      <c r="V13" s="10" t="s">
        <v>17</v>
      </c>
      <c r="W13" s="10" t="s">
        <v>125</v>
      </c>
      <c r="X13" s="58"/>
      <c r="Y13" s="12" t="s">
        <v>1</v>
      </c>
      <c r="Z13" s="12" t="s">
        <v>75</v>
      </c>
      <c r="AA13" s="153" t="s">
        <v>174</v>
      </c>
      <c r="AB13" s="58"/>
      <c r="AC13" s="151" t="str">
        <f>+IF(ROUTING!$C$7="CA",AE13,AD13)</f>
        <v>DC 20001:20039</v>
      </c>
      <c r="AD13" s="171" t="s">
        <v>193</v>
      </c>
      <c r="AE13" s="171" t="s">
        <v>213</v>
      </c>
    </row>
    <row r="14" spans="2:42" ht="15" customHeight="1">
      <c r="B14" s="30" t="s">
        <v>77</v>
      </c>
      <c r="C14" s="34" t="s">
        <v>432</v>
      </c>
      <c r="D14" s="31" t="s">
        <v>497</v>
      </c>
      <c r="E14" s="58"/>
      <c r="F14" s="31" t="s">
        <v>14</v>
      </c>
      <c r="G14" s="31" t="s">
        <v>14</v>
      </c>
      <c r="H14" s="31" t="s">
        <v>66</v>
      </c>
      <c r="I14" s="31" t="s">
        <v>237</v>
      </c>
      <c r="J14" s="58"/>
      <c r="K14" s="58"/>
      <c r="L14" s="58"/>
      <c r="M14" s="58"/>
      <c r="N14" s="58"/>
      <c r="O14" s="58"/>
      <c r="P14" s="58"/>
      <c r="Q14" s="58"/>
      <c r="R14" s="58"/>
      <c r="S14" s="58"/>
      <c r="T14" s="58"/>
      <c r="U14" s="10" t="s">
        <v>68</v>
      </c>
      <c r="V14" s="10" t="s">
        <v>18</v>
      </c>
      <c r="W14" s="10" t="s">
        <v>126</v>
      </c>
      <c r="X14" s="58"/>
      <c r="Y14" s="12" t="s">
        <v>1</v>
      </c>
      <c r="Z14" s="12" t="s">
        <v>175</v>
      </c>
      <c r="AA14" s="153" t="s">
        <v>176</v>
      </c>
      <c r="AB14" s="58"/>
      <c r="AC14" s="151" t="str">
        <f>+IF(ROUTING!$C$7="CA",AE14,AD14)</f>
        <v>DC 20042:20599</v>
      </c>
      <c r="AD14" s="171" t="s">
        <v>194</v>
      </c>
      <c r="AE14" s="171" t="s">
        <v>212</v>
      </c>
    </row>
    <row r="15" spans="2:42" ht="15" customHeight="1">
      <c r="B15" s="30" t="s">
        <v>88</v>
      </c>
      <c r="C15" s="260" t="s">
        <v>439</v>
      </c>
      <c r="D15" s="51" t="s">
        <v>498</v>
      </c>
      <c r="E15" s="58"/>
      <c r="F15" s="31" t="s">
        <v>116</v>
      </c>
      <c r="G15" s="31" t="s">
        <v>116</v>
      </c>
      <c r="H15" s="31" t="s">
        <v>117</v>
      </c>
      <c r="I15" s="31" t="s">
        <v>241</v>
      </c>
      <c r="J15" s="58"/>
      <c r="K15" s="58"/>
      <c r="L15" s="58"/>
      <c r="M15" s="58"/>
      <c r="N15" s="58"/>
      <c r="O15" s="58"/>
      <c r="P15" s="58"/>
      <c r="Q15" s="58"/>
      <c r="R15" s="58"/>
      <c r="S15" s="58"/>
      <c r="T15" s="58"/>
      <c r="U15" s="10" t="s">
        <v>68</v>
      </c>
      <c r="V15" s="10" t="s">
        <v>0</v>
      </c>
      <c r="W15" s="10" t="s">
        <v>127</v>
      </c>
      <c r="X15" s="58"/>
      <c r="Y15" s="12" t="s">
        <v>1</v>
      </c>
      <c r="Z15" s="12" t="s">
        <v>191</v>
      </c>
      <c r="AA15" s="153" t="s">
        <v>225</v>
      </c>
      <c r="AB15" s="58"/>
      <c r="AC15" s="151" t="str">
        <f>+IF(ROUTING!$C$7="CA",AE15,AD15)</f>
        <v>DE</v>
      </c>
      <c r="AD15" s="171" t="s">
        <v>18</v>
      </c>
      <c r="AE15" s="171" t="s">
        <v>210</v>
      </c>
    </row>
    <row r="16" spans="2:42" ht="15" customHeight="1">
      <c r="B16" s="58"/>
      <c r="C16" s="58"/>
      <c r="D16" s="58"/>
      <c r="E16" s="58"/>
      <c r="F16" s="31"/>
      <c r="G16" s="31"/>
      <c r="H16" s="31"/>
      <c r="I16" s="31"/>
      <c r="J16" s="58"/>
      <c r="K16" s="58"/>
      <c r="L16" s="58"/>
      <c r="M16" s="58"/>
      <c r="N16" s="58"/>
      <c r="O16" s="58"/>
      <c r="P16" s="58"/>
      <c r="Q16" s="58"/>
      <c r="R16" s="58"/>
      <c r="S16" s="58"/>
      <c r="T16" s="58"/>
      <c r="U16" s="10" t="s">
        <v>68</v>
      </c>
      <c r="V16" s="10" t="s">
        <v>19</v>
      </c>
      <c r="W16" s="10" t="s">
        <v>128</v>
      </c>
      <c r="X16" s="58"/>
      <c r="Y16" s="12" t="s">
        <v>1</v>
      </c>
      <c r="Z16" s="12" t="s">
        <v>226</v>
      </c>
      <c r="AA16" s="153" t="s">
        <v>227</v>
      </c>
      <c r="AB16" s="58"/>
      <c r="AC16" s="151" t="str">
        <f>+IF(ROUTING!$C$7="CA",AE16,AD16)</f>
        <v>FL</v>
      </c>
      <c r="AD16" s="171" t="s">
        <v>0</v>
      </c>
      <c r="AE16" s="171" t="s">
        <v>211</v>
      </c>
    </row>
    <row r="17" spans="2:32" ht="15" customHeight="1">
      <c r="B17" s="58"/>
      <c r="C17" s="58"/>
      <c r="D17" s="58"/>
      <c r="E17" s="58"/>
      <c r="F17" s="31" t="s">
        <v>219</v>
      </c>
      <c r="G17" s="31" t="s">
        <v>220</v>
      </c>
      <c r="H17" s="31" t="s">
        <v>221</v>
      </c>
      <c r="I17" s="31" t="s">
        <v>241</v>
      </c>
      <c r="J17" s="58"/>
      <c r="K17" s="58"/>
      <c r="L17" s="58"/>
      <c r="M17" s="58"/>
      <c r="N17" s="58"/>
      <c r="O17" s="58"/>
      <c r="P17" s="58"/>
      <c r="Q17" s="58"/>
      <c r="R17" s="58"/>
      <c r="S17" s="58"/>
      <c r="T17" s="58"/>
      <c r="U17" s="10" t="s">
        <v>68</v>
      </c>
      <c r="V17" s="10" t="s">
        <v>20</v>
      </c>
      <c r="W17" s="10" t="s">
        <v>129</v>
      </c>
      <c r="X17" s="58"/>
      <c r="Y17" s="12" t="s">
        <v>1</v>
      </c>
      <c r="Z17" s="12" t="s">
        <v>228</v>
      </c>
      <c r="AA17" s="153" t="s">
        <v>229</v>
      </c>
      <c r="AB17" s="58"/>
      <c r="AC17" s="151" t="str">
        <f>+IF(ROUTING!$C$7="CA",AE17,AD17)</f>
        <v>GA</v>
      </c>
      <c r="AD17" s="171" t="s">
        <v>19</v>
      </c>
      <c r="AE17" s="171" t="s">
        <v>73</v>
      </c>
    </row>
    <row r="18" spans="2:32" ht="15" customHeight="1">
      <c r="B18" s="58"/>
      <c r="C18" s="58"/>
      <c r="D18" s="58"/>
      <c r="E18" s="58"/>
      <c r="F18" s="31" t="s">
        <v>222</v>
      </c>
      <c r="G18" s="31" t="s">
        <v>223</v>
      </c>
      <c r="H18" s="31"/>
      <c r="I18" s="31" t="s">
        <v>235</v>
      </c>
      <c r="J18" s="58"/>
      <c r="K18" s="58"/>
      <c r="L18" s="58"/>
      <c r="M18" s="58"/>
      <c r="N18" s="58"/>
      <c r="O18" s="58"/>
      <c r="P18" s="58"/>
      <c r="Q18" s="58"/>
      <c r="R18" s="58"/>
      <c r="S18" s="58"/>
      <c r="T18" s="58"/>
      <c r="U18" s="10" t="s">
        <v>68</v>
      </c>
      <c r="V18" s="10" t="s">
        <v>22</v>
      </c>
      <c r="W18" s="10" t="s">
        <v>130</v>
      </c>
      <c r="X18" s="58"/>
      <c r="Y18" s="12" t="s">
        <v>1</v>
      </c>
      <c r="Z18" s="12" t="s">
        <v>231</v>
      </c>
      <c r="AA18" s="153" t="s">
        <v>230</v>
      </c>
      <c r="AB18" s="58"/>
      <c r="AC18" s="151" t="str">
        <f>+IF(ROUTING!$C$7="CA",AE18,AD18)</f>
        <v>HI</v>
      </c>
      <c r="AD18" s="171" t="s">
        <v>20</v>
      </c>
      <c r="AE18" s="171" t="s">
        <v>242</v>
      </c>
    </row>
    <row r="19" spans="2:32" ht="15" customHeight="1">
      <c r="B19" s="58"/>
      <c r="C19" s="58"/>
      <c r="D19" s="58"/>
      <c r="E19" s="58"/>
      <c r="F19" s="31" t="s">
        <v>224</v>
      </c>
      <c r="G19" s="31" t="s">
        <v>233</v>
      </c>
      <c r="H19" s="31" t="s">
        <v>234</v>
      </c>
      <c r="I19" s="31" t="s">
        <v>236</v>
      </c>
      <c r="J19" s="2"/>
      <c r="K19" s="2"/>
      <c r="L19" s="2"/>
      <c r="M19" s="2"/>
      <c r="N19" s="58"/>
      <c r="O19" s="58"/>
      <c r="P19" s="58"/>
      <c r="Q19" s="58"/>
      <c r="R19" s="58"/>
      <c r="S19" s="58"/>
      <c r="T19" s="58"/>
      <c r="U19" s="10" t="s">
        <v>68</v>
      </c>
      <c r="V19" s="10" t="s">
        <v>2</v>
      </c>
      <c r="W19" s="10" t="s">
        <v>131</v>
      </c>
      <c r="X19" s="58"/>
      <c r="Y19" s="12"/>
      <c r="Z19" s="12"/>
      <c r="AA19" s="153"/>
      <c r="AB19" s="58"/>
      <c r="AC19" s="151" t="str">
        <f>+IF(ROUTING!$C$7="CA",AE19,AD19)</f>
        <v>IA 50001:52809</v>
      </c>
      <c r="AD19" s="171" t="s">
        <v>195</v>
      </c>
    </row>
    <row r="20" spans="2:32" ht="15" customHeight="1">
      <c r="B20" s="58"/>
      <c r="C20" s="58"/>
      <c r="D20" s="58"/>
      <c r="E20" s="58"/>
      <c r="F20" s="31" t="s">
        <v>415</v>
      </c>
      <c r="G20" s="31" t="s">
        <v>416</v>
      </c>
      <c r="H20" s="31" t="s">
        <v>110</v>
      </c>
      <c r="I20" s="31" t="s">
        <v>110</v>
      </c>
      <c r="J20" s="58"/>
      <c r="K20" s="58"/>
      <c r="L20" s="58"/>
      <c r="M20" s="58"/>
      <c r="N20" s="58"/>
      <c r="O20" s="58"/>
      <c r="P20" s="58"/>
      <c r="Q20" s="58"/>
      <c r="R20" s="58"/>
      <c r="S20" s="58"/>
      <c r="T20" s="58"/>
      <c r="U20" s="10" t="s">
        <v>68</v>
      </c>
      <c r="V20" s="10" t="s">
        <v>23</v>
      </c>
      <c r="W20" s="10" t="s">
        <v>132</v>
      </c>
      <c r="X20" s="58"/>
      <c r="Y20" s="12"/>
      <c r="Z20" s="12"/>
      <c r="AA20" s="153"/>
      <c r="AB20" s="58"/>
      <c r="AC20" s="151" t="str">
        <f>+IF(ROUTING!$C$7="CA",AE20,AD20)</f>
        <v>IA 68119:68120</v>
      </c>
      <c r="AD20" s="171" t="s">
        <v>196</v>
      </c>
    </row>
    <row r="21" spans="2:32" ht="15" customHeight="1">
      <c r="B21" s="58"/>
      <c r="C21" s="58"/>
      <c r="D21" s="58"/>
      <c r="E21" s="58"/>
      <c r="F21" s="31" t="s">
        <v>420</v>
      </c>
      <c r="G21" s="31" t="s">
        <v>421</v>
      </c>
      <c r="H21" s="31" t="s">
        <v>422</v>
      </c>
      <c r="I21" s="31" t="s">
        <v>236</v>
      </c>
      <c r="J21" s="58"/>
      <c r="K21" s="58"/>
      <c r="L21" s="58"/>
      <c r="M21" s="58"/>
      <c r="N21" s="58"/>
      <c r="O21" s="58"/>
      <c r="P21" s="58"/>
      <c r="Q21" s="58"/>
      <c r="R21" s="58"/>
      <c r="S21" s="58"/>
      <c r="T21" s="58"/>
      <c r="U21" s="10" t="s">
        <v>68</v>
      </c>
      <c r="V21" s="10" t="s">
        <v>21</v>
      </c>
      <c r="W21" s="10" t="s">
        <v>133</v>
      </c>
      <c r="X21" s="58"/>
      <c r="Y21" s="58"/>
      <c r="Z21" s="58"/>
      <c r="AA21" s="58"/>
      <c r="AB21" s="58"/>
      <c r="AC21" s="151" t="str">
        <f>+IF(ROUTING!$C$7="CA",AE21,AD21)</f>
        <v>ID</v>
      </c>
      <c r="AD21" s="171" t="s">
        <v>22</v>
      </c>
    </row>
    <row r="22" spans="2:32" ht="15" customHeight="1">
      <c r="B22" s="58"/>
      <c r="C22" s="58"/>
      <c r="D22" s="58"/>
      <c r="E22" s="58"/>
      <c r="F22" s="254" t="s">
        <v>424</v>
      </c>
      <c r="G22" s="31" t="s">
        <v>429</v>
      </c>
      <c r="H22" s="31" t="s">
        <v>428</v>
      </c>
      <c r="I22" s="31" t="s">
        <v>236</v>
      </c>
      <c r="J22" s="58"/>
      <c r="K22" s="58"/>
      <c r="L22" s="58"/>
      <c r="M22" s="58"/>
      <c r="N22" s="58"/>
      <c r="O22" s="58"/>
      <c r="P22" s="58"/>
      <c r="Q22" s="58"/>
      <c r="R22" s="58"/>
      <c r="S22" s="58"/>
      <c r="T22" s="58"/>
      <c r="U22" s="10" t="s">
        <v>68</v>
      </c>
      <c r="V22" s="10" t="s">
        <v>24</v>
      </c>
      <c r="W22" s="10" t="s">
        <v>134</v>
      </c>
      <c r="X22" s="58"/>
      <c r="Y22" s="58"/>
      <c r="Z22" s="58"/>
      <c r="AA22" s="58"/>
      <c r="AB22" s="58"/>
      <c r="AC22" s="151" t="str">
        <f>+IF(ROUTING!$C$7="CA",AE22,AD22)</f>
        <v>IL</v>
      </c>
      <c r="AD22" s="171" t="s">
        <v>2</v>
      </c>
    </row>
    <row r="23" spans="2:32" ht="15" customHeight="1">
      <c r="B23" s="58"/>
      <c r="C23" s="58"/>
      <c r="D23" s="58"/>
      <c r="E23" s="58"/>
      <c r="F23" s="31" t="s">
        <v>426</v>
      </c>
      <c r="G23" s="31" t="s">
        <v>425</v>
      </c>
      <c r="H23" s="31" t="s">
        <v>427</v>
      </c>
      <c r="I23" s="31" t="s">
        <v>236</v>
      </c>
      <c r="J23" s="58"/>
      <c r="K23" s="58"/>
      <c r="L23" s="58"/>
      <c r="M23" s="58"/>
      <c r="N23" s="58"/>
      <c r="O23" s="58"/>
      <c r="P23" s="58"/>
      <c r="Q23" s="58"/>
      <c r="R23" s="58"/>
      <c r="S23" s="58"/>
      <c r="T23" s="58"/>
      <c r="U23" s="10" t="s">
        <v>68</v>
      </c>
      <c r="V23" s="10" t="s">
        <v>25</v>
      </c>
      <c r="W23" s="10" t="s">
        <v>135</v>
      </c>
      <c r="X23" s="58"/>
      <c r="Y23" s="58"/>
      <c r="Z23" s="58"/>
      <c r="AA23" s="58"/>
      <c r="AB23" s="58"/>
      <c r="AC23" s="151" t="str">
        <f>+IF(ROUTING!$C$7="CA",AE23,AD23)</f>
        <v>IN</v>
      </c>
      <c r="AD23" s="171" t="s">
        <v>23</v>
      </c>
      <c r="AE23" s="172"/>
      <c r="AF23" s="58"/>
    </row>
    <row r="24" spans="2:32" ht="15" customHeight="1">
      <c r="B24" s="58"/>
      <c r="C24" s="58"/>
      <c r="D24" s="58"/>
      <c r="E24" s="58"/>
      <c r="F24" s="31"/>
      <c r="G24" s="31"/>
      <c r="H24" s="31"/>
      <c r="I24" s="31"/>
      <c r="J24" s="58"/>
      <c r="K24" s="58"/>
      <c r="L24" s="58"/>
      <c r="M24" s="58"/>
      <c r="N24" s="58"/>
      <c r="O24" s="58"/>
      <c r="P24" s="58"/>
      <c r="Q24" s="58"/>
      <c r="R24" s="58"/>
      <c r="S24" s="58"/>
      <c r="T24" s="58"/>
      <c r="U24" s="10" t="s">
        <v>68</v>
      </c>
      <c r="V24" s="10" t="s">
        <v>26</v>
      </c>
      <c r="W24" s="10" t="s">
        <v>136</v>
      </c>
      <c r="X24" s="58"/>
      <c r="Y24" s="58"/>
      <c r="Z24" s="58"/>
      <c r="AA24" s="58"/>
      <c r="AB24" s="58"/>
      <c r="AC24" s="151" t="str">
        <f>+IF(ROUTING!$C$7="CA",AE24,AD24)</f>
        <v>KS</v>
      </c>
      <c r="AD24" s="171" t="s">
        <v>24</v>
      </c>
      <c r="AE24" s="172"/>
      <c r="AF24" s="58"/>
    </row>
    <row r="25" spans="2:32" ht="15" customHeight="1">
      <c r="B25" s="58"/>
      <c r="C25" s="58"/>
      <c r="D25" s="58"/>
      <c r="E25" s="58"/>
      <c r="F25" s="31"/>
      <c r="G25" s="31"/>
      <c r="H25" s="31"/>
      <c r="I25" s="31"/>
      <c r="J25" s="58"/>
      <c r="K25" s="58"/>
      <c r="L25" s="58"/>
      <c r="M25" s="58"/>
      <c r="N25" s="58"/>
      <c r="O25" s="58"/>
      <c r="P25" s="58"/>
      <c r="Q25" s="58"/>
      <c r="R25" s="58"/>
      <c r="S25" s="58"/>
      <c r="T25" s="58"/>
      <c r="U25" s="10" t="s">
        <v>68</v>
      </c>
      <c r="V25" s="10" t="s">
        <v>29</v>
      </c>
      <c r="W25" s="10" t="s">
        <v>137</v>
      </c>
      <c r="X25" s="58"/>
      <c r="Y25" s="58"/>
      <c r="Z25" s="58"/>
      <c r="AA25" s="58"/>
      <c r="AB25" s="58"/>
      <c r="AC25" s="151" t="str">
        <f>+IF(ROUTING!$C$7="CA",AE25,AD25)</f>
        <v>KY</v>
      </c>
      <c r="AD25" s="171" t="s">
        <v>25</v>
      </c>
      <c r="AE25" s="172"/>
      <c r="AF25" s="58"/>
    </row>
    <row r="26" spans="2:32" ht="15" customHeight="1">
      <c r="B26" s="58"/>
      <c r="C26" s="58"/>
      <c r="D26" s="58"/>
      <c r="E26" s="58"/>
      <c r="F26" s="31"/>
      <c r="G26" s="31"/>
      <c r="H26" s="31"/>
      <c r="I26" s="31"/>
      <c r="J26" s="58"/>
      <c r="K26" s="58"/>
      <c r="L26" s="58"/>
      <c r="M26" s="58"/>
      <c r="N26" s="58"/>
      <c r="O26" s="58"/>
      <c r="P26" s="58"/>
      <c r="Q26" s="58"/>
      <c r="R26" s="58"/>
      <c r="S26" s="58"/>
      <c r="T26" s="58"/>
      <c r="U26" s="10" t="s">
        <v>68</v>
      </c>
      <c r="V26" s="10" t="s">
        <v>28</v>
      </c>
      <c r="W26" s="10" t="s">
        <v>138</v>
      </c>
      <c r="X26" s="58"/>
      <c r="Y26" s="58"/>
      <c r="Z26" s="58"/>
      <c r="AA26" s="58"/>
      <c r="AB26" s="58"/>
      <c r="AC26" s="151" t="str">
        <f>+IF(ROUTING!$C$7="CA",AE26,AD26)</f>
        <v>LA</v>
      </c>
      <c r="AD26" s="171" t="s">
        <v>26</v>
      </c>
      <c r="AE26" s="172"/>
      <c r="AF26" s="58"/>
    </row>
    <row r="27" spans="2:32" ht="15" customHeight="1">
      <c r="B27" s="58"/>
      <c r="C27" s="58"/>
      <c r="D27" s="58"/>
      <c r="E27" s="58"/>
      <c r="F27" s="31"/>
      <c r="G27" s="31"/>
      <c r="H27" s="31"/>
      <c r="I27" s="31"/>
      <c r="J27" s="58"/>
      <c r="K27" s="58"/>
      <c r="L27" s="58"/>
      <c r="M27" s="58"/>
      <c r="N27" s="58"/>
      <c r="O27" s="58"/>
      <c r="P27" s="58"/>
      <c r="Q27" s="58"/>
      <c r="R27" s="58"/>
      <c r="S27" s="58"/>
      <c r="T27" s="58"/>
      <c r="U27" s="10" t="s">
        <v>68</v>
      </c>
      <c r="V27" s="10" t="s">
        <v>27</v>
      </c>
      <c r="W27" s="10" t="s">
        <v>139</v>
      </c>
      <c r="X27" s="58"/>
      <c r="Y27" s="58"/>
      <c r="Z27" s="58"/>
      <c r="AA27" s="58"/>
      <c r="AB27" s="58"/>
      <c r="AC27" s="151" t="str">
        <f>+IF(ROUTING!$C$7="CA",AE27,AD27)</f>
        <v>MA 01001:02791</v>
      </c>
      <c r="AD27" s="171" t="s">
        <v>197</v>
      </c>
      <c r="AE27" s="172"/>
      <c r="AF27" s="58"/>
    </row>
    <row r="28" spans="2:32" ht="15" customHeight="1">
      <c r="B28" s="58"/>
      <c r="C28" s="58"/>
      <c r="D28" s="58"/>
      <c r="E28" s="58"/>
      <c r="F28" s="31"/>
      <c r="G28" s="31"/>
      <c r="H28" s="31"/>
      <c r="I28" s="31"/>
      <c r="J28" s="58"/>
      <c r="K28" s="58"/>
      <c r="L28" s="58"/>
      <c r="M28" s="58"/>
      <c r="N28" s="58"/>
      <c r="O28" s="58"/>
      <c r="P28" s="58"/>
      <c r="Q28" s="58"/>
      <c r="R28" s="58"/>
      <c r="S28" s="58"/>
      <c r="T28" s="58"/>
      <c r="U28" s="10" t="s">
        <v>68</v>
      </c>
      <c r="V28" s="10" t="s">
        <v>30</v>
      </c>
      <c r="W28" s="10" t="s">
        <v>140</v>
      </c>
      <c r="X28" s="58"/>
      <c r="Y28" s="58"/>
      <c r="Z28" s="58"/>
      <c r="AA28" s="58"/>
      <c r="AB28" s="58"/>
      <c r="AC28" s="151" t="str">
        <f>+IF(ROUTING!$C$7="CA",AE28,AD28)</f>
        <v>MA 05501:05544</v>
      </c>
      <c r="AD28" s="171" t="s">
        <v>198</v>
      </c>
      <c r="AE28" s="172"/>
      <c r="AF28" s="58"/>
    </row>
    <row r="29" spans="2:32" ht="15" customHeight="1">
      <c r="B29" s="58"/>
      <c r="C29" s="58"/>
      <c r="D29" s="58"/>
      <c r="E29" s="58"/>
      <c r="F29" s="31"/>
      <c r="G29" s="31"/>
      <c r="H29" s="31"/>
      <c r="I29" s="31"/>
      <c r="J29" s="58"/>
      <c r="K29" s="58"/>
      <c r="L29" s="58"/>
      <c r="M29" s="58"/>
      <c r="N29" s="58"/>
      <c r="O29" s="58"/>
      <c r="P29" s="58"/>
      <c r="Q29" s="58"/>
      <c r="R29" s="58"/>
      <c r="S29" s="58"/>
      <c r="T29" s="58"/>
      <c r="U29" s="10" t="s">
        <v>68</v>
      </c>
      <c r="V29" s="10" t="s">
        <v>31</v>
      </c>
      <c r="W29" s="10" t="s">
        <v>141</v>
      </c>
      <c r="X29" s="58"/>
      <c r="Y29" s="58"/>
      <c r="Z29" s="58"/>
      <c r="AA29" s="58"/>
      <c r="AB29" s="58"/>
      <c r="AC29" s="151" t="str">
        <f>+IF(ROUTING!$C$7="CA",AE29,AD29)</f>
        <v>MD 20335:20797</v>
      </c>
      <c r="AD29" s="171" t="s">
        <v>199</v>
      </c>
      <c r="AE29" s="172"/>
      <c r="AF29" s="58"/>
    </row>
    <row r="30" spans="2:32" ht="15" customHeight="1">
      <c r="B30" s="58"/>
      <c r="C30" s="58"/>
      <c r="D30" s="58"/>
      <c r="E30" s="58"/>
      <c r="F30" s="31"/>
      <c r="G30" s="31"/>
      <c r="H30" s="31"/>
      <c r="I30" s="31"/>
      <c r="J30" s="58"/>
      <c r="K30" s="58"/>
      <c r="L30" s="58"/>
      <c r="M30" s="58"/>
      <c r="N30" s="58"/>
      <c r="O30" s="58"/>
      <c r="P30" s="58"/>
      <c r="Q30" s="58"/>
      <c r="R30" s="58"/>
      <c r="S30" s="58"/>
      <c r="T30" s="58"/>
      <c r="U30" s="10" t="s">
        <v>68</v>
      </c>
      <c r="V30" s="10" t="s">
        <v>33</v>
      </c>
      <c r="W30" s="10" t="s">
        <v>142</v>
      </c>
      <c r="X30" s="58"/>
      <c r="Y30" s="58"/>
      <c r="Z30" s="58"/>
      <c r="AA30" s="58"/>
      <c r="AB30" s="58"/>
      <c r="AC30" s="151" t="str">
        <f>+IF(ROUTING!$C$7="CA",AE30,AD30)</f>
        <v>MD 20812:21930</v>
      </c>
      <c r="AD30" s="171" t="s">
        <v>200</v>
      </c>
      <c r="AE30" s="172"/>
      <c r="AF30" s="58"/>
    </row>
    <row r="31" spans="2:32" ht="15" customHeight="1">
      <c r="B31" s="58"/>
      <c r="C31" s="58"/>
      <c r="D31" s="58"/>
      <c r="E31" s="58"/>
      <c r="F31" s="31"/>
      <c r="G31" s="31"/>
      <c r="H31" s="31"/>
      <c r="I31" s="31"/>
      <c r="J31" s="58"/>
      <c r="K31" s="58"/>
      <c r="L31" s="58"/>
      <c r="M31" s="58"/>
      <c r="N31" s="58"/>
      <c r="O31" s="58"/>
      <c r="P31" s="58"/>
      <c r="Q31" s="58"/>
      <c r="R31" s="58"/>
      <c r="S31" s="58"/>
      <c r="T31" s="58"/>
      <c r="U31" s="10" t="s">
        <v>68</v>
      </c>
      <c r="V31" s="10" t="s">
        <v>32</v>
      </c>
      <c r="W31" s="10" t="s">
        <v>143</v>
      </c>
      <c r="X31" s="58"/>
      <c r="Y31" s="58"/>
      <c r="Z31" s="58"/>
      <c r="AA31" s="58"/>
      <c r="AB31" s="58"/>
      <c r="AC31" s="151" t="str">
        <f>+IF(ROUTING!$C$7="CA",AE31,AD31)</f>
        <v>ME</v>
      </c>
      <c r="AD31" s="171" t="s">
        <v>29</v>
      </c>
      <c r="AE31" s="172"/>
      <c r="AF31" s="58"/>
    </row>
    <row r="32" spans="2:32" ht="15" customHeight="1">
      <c r="B32" s="58"/>
      <c r="C32" s="58"/>
      <c r="D32" s="58"/>
      <c r="E32" s="58"/>
      <c r="F32" s="31"/>
      <c r="G32" s="31"/>
      <c r="H32" s="31"/>
      <c r="I32" s="31"/>
      <c r="J32" s="58"/>
      <c r="K32" s="58"/>
      <c r="L32" s="58"/>
      <c r="M32" s="58"/>
      <c r="N32" s="58"/>
      <c r="O32" s="58"/>
      <c r="P32" s="58"/>
      <c r="Q32" s="58"/>
      <c r="R32" s="58"/>
      <c r="S32" s="58"/>
      <c r="T32" s="58"/>
      <c r="U32" s="10" t="s">
        <v>68</v>
      </c>
      <c r="V32" s="10" t="s">
        <v>34</v>
      </c>
      <c r="W32" s="10" t="s">
        <v>144</v>
      </c>
      <c r="X32" s="58"/>
      <c r="Y32" s="58"/>
      <c r="Z32" s="58"/>
      <c r="AA32" s="58"/>
      <c r="AB32" s="58"/>
      <c r="AC32" s="151" t="str">
        <f>+IF(ROUTING!$C$7="CA",AE32,AD32)</f>
        <v>MI</v>
      </c>
      <c r="AD32" s="171" t="s">
        <v>30</v>
      </c>
      <c r="AE32" s="172"/>
      <c r="AF32" s="58"/>
    </row>
    <row r="33" spans="2:32" ht="15" customHeight="1">
      <c r="B33" s="58"/>
      <c r="C33" s="58"/>
      <c r="D33" s="58"/>
      <c r="E33" s="58"/>
      <c r="F33" s="31"/>
      <c r="G33" s="31"/>
      <c r="H33" s="31"/>
      <c r="I33" s="31"/>
      <c r="J33" s="58"/>
      <c r="K33" s="58"/>
      <c r="L33" s="58"/>
      <c r="M33" s="58"/>
      <c r="N33" s="58"/>
      <c r="O33" s="58"/>
      <c r="P33" s="58"/>
      <c r="Q33" s="58"/>
      <c r="R33" s="58"/>
      <c r="S33" s="58"/>
      <c r="T33" s="58"/>
      <c r="U33" s="10" t="s">
        <v>68</v>
      </c>
      <c r="V33" s="10" t="s">
        <v>37</v>
      </c>
      <c r="W33" s="10" t="s">
        <v>145</v>
      </c>
      <c r="X33" s="58"/>
      <c r="Y33" s="58"/>
      <c r="Z33" s="58"/>
      <c r="AA33" s="58"/>
      <c r="AB33" s="58"/>
      <c r="AC33" s="151" t="str">
        <f>+IF(ROUTING!$C$7="CA",AE33,AD33)</f>
        <v>MN</v>
      </c>
      <c r="AD33" s="171" t="s">
        <v>31</v>
      </c>
      <c r="AE33" s="172"/>
      <c r="AF33" s="58"/>
    </row>
    <row r="34" spans="2:32" ht="15" customHeight="1">
      <c r="B34" s="58"/>
      <c r="C34" s="58"/>
      <c r="D34" s="58"/>
      <c r="E34" s="58"/>
      <c r="F34" s="31"/>
      <c r="G34" s="31"/>
      <c r="H34" s="31"/>
      <c r="I34" s="31"/>
      <c r="J34" s="58"/>
      <c r="K34" s="58"/>
      <c r="L34" s="58"/>
      <c r="M34" s="58"/>
      <c r="N34" s="58"/>
      <c r="O34" s="58"/>
      <c r="P34" s="58"/>
      <c r="Q34" s="58"/>
      <c r="R34" s="58"/>
      <c r="S34" s="58"/>
      <c r="T34" s="58"/>
      <c r="U34" s="10" t="s">
        <v>68</v>
      </c>
      <c r="V34" s="10" t="s">
        <v>40</v>
      </c>
      <c r="W34" s="10" t="s">
        <v>146</v>
      </c>
      <c r="X34" s="58"/>
      <c r="Y34" s="58"/>
      <c r="Z34" s="58"/>
      <c r="AA34" s="58"/>
      <c r="AB34" s="58"/>
      <c r="AC34" s="151" t="str">
        <f>+IF(ROUTING!$C$7="CA",AE34,AD34)</f>
        <v>MO</v>
      </c>
      <c r="AD34" s="171" t="s">
        <v>32</v>
      </c>
      <c r="AE34" s="172"/>
      <c r="AF34" s="58"/>
    </row>
    <row r="35" spans="2:32" ht="15" customHeight="1">
      <c r="B35" s="58"/>
      <c r="C35" s="58"/>
      <c r="D35" s="58"/>
      <c r="E35" s="58"/>
      <c r="F35" s="31"/>
      <c r="G35" s="31"/>
      <c r="H35" s="31"/>
      <c r="I35" s="31"/>
      <c r="J35" s="58"/>
      <c r="K35" s="58"/>
      <c r="L35" s="58"/>
      <c r="M35" s="58"/>
      <c r="N35" s="58"/>
      <c r="O35" s="58"/>
      <c r="P35" s="58"/>
      <c r="Q35" s="58"/>
      <c r="R35" s="58"/>
      <c r="S35" s="58"/>
      <c r="T35" s="58"/>
      <c r="U35" s="10" t="s">
        <v>68</v>
      </c>
      <c r="V35" s="10" t="s">
        <v>38</v>
      </c>
      <c r="W35" s="10" t="s">
        <v>147</v>
      </c>
      <c r="X35" s="58"/>
      <c r="Y35" s="58"/>
      <c r="Z35" s="58"/>
      <c r="AA35" s="58"/>
      <c r="AB35" s="58"/>
      <c r="AC35" s="151" t="str">
        <f>+IF(ROUTING!$C$7="CA",AE35,AD35)</f>
        <v>MS</v>
      </c>
      <c r="AD35" s="171" t="s">
        <v>33</v>
      </c>
      <c r="AE35" s="172"/>
      <c r="AF35" s="58"/>
    </row>
    <row r="36" spans="2:32" ht="15" customHeight="1">
      <c r="B36" s="58"/>
      <c r="C36" s="58"/>
      <c r="D36" s="58"/>
      <c r="E36" s="58"/>
      <c r="F36" s="31"/>
      <c r="G36" s="31"/>
      <c r="H36" s="31"/>
      <c r="I36" s="31"/>
      <c r="J36" s="58"/>
      <c r="K36" s="58"/>
      <c r="L36" s="58"/>
      <c r="M36" s="58"/>
      <c r="N36" s="58"/>
      <c r="O36" s="58"/>
      <c r="P36" s="58"/>
      <c r="Q36" s="58"/>
      <c r="R36" s="58"/>
      <c r="S36" s="58"/>
      <c r="T36" s="58"/>
      <c r="U36" s="10" t="s">
        <v>68</v>
      </c>
      <c r="V36" s="10" t="s">
        <v>3</v>
      </c>
      <c r="W36" s="10" t="s">
        <v>148</v>
      </c>
      <c r="X36" s="58"/>
      <c r="Y36" s="58"/>
      <c r="Z36" s="58"/>
      <c r="AA36" s="58"/>
      <c r="AB36" s="58"/>
      <c r="AC36" s="151" t="str">
        <f>+IF(ROUTING!$C$7="CA",AE36,AD36)</f>
        <v>MT</v>
      </c>
      <c r="AD36" s="171" t="s">
        <v>34</v>
      </c>
      <c r="AE36" s="172"/>
      <c r="AF36" s="58"/>
    </row>
    <row r="37" spans="2:32" ht="15" customHeight="1">
      <c r="B37" s="58"/>
      <c r="C37" s="58"/>
      <c r="D37" s="58"/>
      <c r="E37" s="58"/>
      <c r="F37" s="31"/>
      <c r="G37" s="31"/>
      <c r="H37" s="31"/>
      <c r="I37" s="31"/>
      <c r="J37" s="58"/>
      <c r="K37" s="58"/>
      <c r="L37" s="58"/>
      <c r="M37" s="58"/>
      <c r="N37" s="58"/>
      <c r="O37" s="58"/>
      <c r="P37" s="58"/>
      <c r="Q37" s="58"/>
      <c r="R37" s="58"/>
      <c r="S37" s="58"/>
      <c r="T37" s="58"/>
      <c r="U37" s="10" t="s">
        <v>68</v>
      </c>
      <c r="V37" s="10" t="s">
        <v>39</v>
      </c>
      <c r="W37" s="10" t="s">
        <v>149</v>
      </c>
      <c r="X37" s="58"/>
      <c r="Y37" s="58"/>
      <c r="Z37" s="58"/>
      <c r="AA37" s="58"/>
      <c r="AB37" s="58"/>
      <c r="AC37" s="151" t="str">
        <f>+IF(ROUTING!$C$7="CA",AE37,AD37)</f>
        <v>NC</v>
      </c>
      <c r="AD37" s="171" t="s">
        <v>35</v>
      </c>
      <c r="AE37" s="172"/>
      <c r="AF37" s="58"/>
    </row>
    <row r="38" spans="2:32" ht="15" customHeight="1">
      <c r="B38" s="58"/>
      <c r="C38" s="58"/>
      <c r="D38" s="58"/>
      <c r="E38" s="58"/>
      <c r="F38" s="31"/>
      <c r="G38" s="31"/>
      <c r="H38" s="31"/>
      <c r="I38" s="31"/>
      <c r="J38" s="58"/>
      <c r="K38" s="58"/>
      <c r="L38" s="58"/>
      <c r="M38" s="58"/>
      <c r="N38" s="58"/>
      <c r="O38" s="58"/>
      <c r="P38" s="58"/>
      <c r="Q38" s="58"/>
      <c r="R38" s="58"/>
      <c r="S38" s="58"/>
      <c r="T38" s="58"/>
      <c r="U38" s="10" t="s">
        <v>68</v>
      </c>
      <c r="V38" s="10" t="s">
        <v>41</v>
      </c>
      <c r="W38" s="10" t="s">
        <v>150</v>
      </c>
      <c r="X38" s="58"/>
      <c r="Y38" s="58"/>
      <c r="Z38" s="58"/>
      <c r="AA38" s="58"/>
      <c r="AB38" s="58"/>
      <c r="AC38" s="151" t="str">
        <f>+IF(ROUTING!$C$7="CA",AE38,AD38)</f>
        <v>ND</v>
      </c>
      <c r="AD38" s="171" t="s">
        <v>36</v>
      </c>
      <c r="AE38" s="172"/>
      <c r="AF38" s="58"/>
    </row>
    <row r="39" spans="2:32" ht="15" customHeight="1">
      <c r="B39" s="58"/>
      <c r="C39" s="58"/>
      <c r="D39" s="58"/>
      <c r="E39" s="58"/>
      <c r="F39" s="31"/>
      <c r="G39" s="31"/>
      <c r="H39" s="31"/>
      <c r="I39" s="31"/>
      <c r="J39" s="58"/>
      <c r="K39" s="58"/>
      <c r="L39" s="58"/>
      <c r="M39" s="58"/>
      <c r="N39" s="58"/>
      <c r="O39" s="58"/>
      <c r="P39" s="58"/>
      <c r="Q39" s="58"/>
      <c r="R39" s="58"/>
      <c r="S39" s="58"/>
      <c r="T39" s="58"/>
      <c r="U39" s="10" t="s">
        <v>68</v>
      </c>
      <c r="V39" s="10" t="s">
        <v>35</v>
      </c>
      <c r="W39" s="10" t="s">
        <v>151</v>
      </c>
      <c r="X39" s="58"/>
      <c r="Y39" s="58"/>
      <c r="Z39" s="58"/>
      <c r="AA39" s="58"/>
      <c r="AB39" s="58"/>
      <c r="AC39" s="151" t="str">
        <f>+IF(ROUTING!$C$7="CA",AE39,AD39)</f>
        <v>NE</v>
      </c>
      <c r="AD39" s="171" t="s">
        <v>37</v>
      </c>
      <c r="AE39" s="172"/>
      <c r="AF39" s="58"/>
    </row>
    <row r="40" spans="2:32" ht="15" customHeight="1">
      <c r="B40" s="58"/>
      <c r="C40" s="58"/>
      <c r="D40" s="58"/>
      <c r="E40" s="58"/>
      <c r="F40" s="31"/>
      <c r="G40" s="31"/>
      <c r="H40" s="31"/>
      <c r="I40" s="31"/>
      <c r="J40" s="58"/>
      <c r="K40" s="58"/>
      <c r="L40" s="58"/>
      <c r="M40" s="58"/>
      <c r="N40" s="58"/>
      <c r="O40" s="58"/>
      <c r="P40" s="58"/>
      <c r="Q40" s="58"/>
      <c r="R40" s="58"/>
      <c r="S40" s="58"/>
      <c r="T40" s="58"/>
      <c r="U40" s="10" t="s">
        <v>68</v>
      </c>
      <c r="V40" s="10" t="s">
        <v>36</v>
      </c>
      <c r="W40" s="10" t="s">
        <v>152</v>
      </c>
      <c r="X40" s="58"/>
      <c r="Y40" s="58"/>
      <c r="Z40" s="58"/>
      <c r="AA40" s="58"/>
      <c r="AB40" s="58"/>
      <c r="AC40" s="151" t="str">
        <f>+IF(ROUTING!$C$7="CA",AE40,AD40)</f>
        <v>NH</v>
      </c>
      <c r="AD40" s="171" t="s">
        <v>38</v>
      </c>
      <c r="AE40" s="172"/>
      <c r="AF40" s="58"/>
    </row>
    <row r="41" spans="2:32" ht="15" customHeight="1">
      <c r="B41" s="58"/>
      <c r="C41" s="58"/>
      <c r="D41" s="58"/>
      <c r="E41" s="58"/>
      <c r="F41" s="58"/>
      <c r="G41" s="58"/>
      <c r="H41" s="58"/>
      <c r="I41" s="58"/>
      <c r="J41" s="58"/>
      <c r="K41" s="58"/>
      <c r="L41" s="58"/>
      <c r="M41" s="58"/>
      <c r="N41" s="58"/>
      <c r="O41" s="58"/>
      <c r="P41" s="58"/>
      <c r="Q41" s="58"/>
      <c r="R41" s="58"/>
      <c r="S41" s="58"/>
      <c r="T41" s="58"/>
      <c r="U41" s="10" t="s">
        <v>68</v>
      </c>
      <c r="V41" s="10" t="s">
        <v>42</v>
      </c>
      <c r="W41" s="10" t="s">
        <v>153</v>
      </c>
      <c r="X41" s="58"/>
      <c r="Y41" s="58"/>
      <c r="Z41" s="58"/>
      <c r="AA41" s="58"/>
      <c r="AB41" s="58"/>
      <c r="AC41" s="151" t="str">
        <f>+IF(ROUTING!$C$7="CA",AE41,AD41)</f>
        <v>NJ</v>
      </c>
      <c r="AD41" s="171" t="s">
        <v>3</v>
      </c>
      <c r="AE41" s="172"/>
      <c r="AF41" s="58"/>
    </row>
    <row r="42" spans="2:32" ht="15" customHeight="1">
      <c r="B42" s="58"/>
      <c r="C42" s="58"/>
      <c r="D42" s="58"/>
      <c r="E42" s="58"/>
      <c r="F42" s="58"/>
      <c r="G42" s="58"/>
      <c r="H42" s="58"/>
      <c r="I42" s="58"/>
      <c r="J42" s="58"/>
      <c r="K42" s="58"/>
      <c r="L42" s="58"/>
      <c r="M42" s="58"/>
      <c r="N42" s="58"/>
      <c r="O42" s="58"/>
      <c r="P42" s="58"/>
      <c r="Q42" s="58"/>
      <c r="R42" s="58"/>
      <c r="S42" s="58"/>
      <c r="T42" s="58"/>
      <c r="U42" s="10" t="s">
        <v>68</v>
      </c>
      <c r="V42" s="10" t="s">
        <v>44</v>
      </c>
      <c r="W42" s="10" t="s">
        <v>154</v>
      </c>
      <c r="X42" s="58"/>
      <c r="Y42" s="58"/>
      <c r="Z42" s="58"/>
      <c r="AA42" s="58"/>
      <c r="AB42" s="58"/>
      <c r="AC42" s="151" t="str">
        <f>+IF(ROUTING!$C$7="CA",AE42,AD42)</f>
        <v>NM</v>
      </c>
      <c r="AD42" s="171" t="s">
        <v>39</v>
      </c>
      <c r="AE42" s="172"/>
      <c r="AF42" s="58"/>
    </row>
    <row r="43" spans="2:32" ht="15" customHeight="1">
      <c r="B43" s="58"/>
      <c r="C43" s="58"/>
      <c r="D43" s="58"/>
      <c r="E43" s="58"/>
      <c r="F43" s="58"/>
      <c r="G43" s="58"/>
      <c r="H43" s="58"/>
      <c r="I43" s="58"/>
      <c r="J43" s="58"/>
      <c r="K43" s="58"/>
      <c r="L43" s="58"/>
      <c r="M43" s="58"/>
      <c r="N43" s="58"/>
      <c r="O43" s="58"/>
      <c r="P43" s="58"/>
      <c r="Q43" s="58"/>
      <c r="R43" s="58"/>
      <c r="S43" s="58"/>
      <c r="T43" s="58"/>
      <c r="U43" s="10" t="s">
        <v>68</v>
      </c>
      <c r="V43" s="10" t="s">
        <v>45</v>
      </c>
      <c r="W43" s="10" t="s">
        <v>155</v>
      </c>
      <c r="X43" s="58"/>
      <c r="Y43" s="58"/>
      <c r="Z43" s="58"/>
      <c r="AA43" s="58"/>
      <c r="AB43" s="58"/>
      <c r="AC43" s="151" t="str">
        <f>+IF(ROUTING!$C$7="CA",AE43,AD43)</f>
        <v>NV</v>
      </c>
      <c r="AD43" s="171" t="s">
        <v>40</v>
      </c>
      <c r="AE43" s="172"/>
      <c r="AF43" s="58"/>
    </row>
    <row r="44" spans="2:32" ht="15" customHeight="1">
      <c r="B44" s="58"/>
      <c r="C44" s="58"/>
      <c r="D44" s="58"/>
      <c r="E44" s="58"/>
      <c r="F44" s="58"/>
      <c r="G44" s="58"/>
      <c r="H44" s="58"/>
      <c r="I44" s="58"/>
      <c r="J44" s="58"/>
      <c r="K44" s="58"/>
      <c r="L44" s="58"/>
      <c r="M44" s="58"/>
      <c r="N44" s="58"/>
      <c r="O44" s="58"/>
      <c r="P44" s="58"/>
      <c r="Q44" s="58"/>
      <c r="R44" s="58"/>
      <c r="S44" s="58"/>
      <c r="T44" s="58"/>
      <c r="U44" s="10" t="s">
        <v>68</v>
      </c>
      <c r="V44" s="10" t="s">
        <v>46</v>
      </c>
      <c r="W44" s="10" t="s">
        <v>156</v>
      </c>
      <c r="X44" s="58"/>
      <c r="Y44" s="58"/>
      <c r="Z44" s="58"/>
      <c r="AA44" s="58"/>
      <c r="AB44" s="58"/>
      <c r="AC44" s="151" t="str">
        <f>+IF(ROUTING!$C$7="CA",AE44,AD44)</f>
        <v>NY 06390:06390</v>
      </c>
      <c r="AD44" s="171" t="s">
        <v>201</v>
      </c>
      <c r="AE44" s="172"/>
      <c r="AF44" s="58"/>
    </row>
    <row r="45" spans="2:32" ht="15" customHeight="1">
      <c r="B45" s="58"/>
      <c r="C45" s="58"/>
      <c r="D45" s="58"/>
      <c r="E45" s="58"/>
      <c r="F45" s="58"/>
      <c r="G45" s="58"/>
      <c r="H45" s="58"/>
      <c r="I45" s="58"/>
      <c r="J45" s="58"/>
      <c r="K45" s="58"/>
      <c r="L45" s="58"/>
      <c r="M45" s="58"/>
      <c r="N45" s="58"/>
      <c r="O45" s="58"/>
      <c r="P45" s="58"/>
      <c r="Q45" s="58"/>
      <c r="R45" s="58"/>
      <c r="S45" s="58"/>
      <c r="T45" s="58"/>
      <c r="U45" s="10" t="s">
        <v>68</v>
      </c>
      <c r="V45" s="10" t="s">
        <v>47</v>
      </c>
      <c r="W45" s="10" t="s">
        <v>157</v>
      </c>
      <c r="X45" s="58"/>
      <c r="Y45" s="58"/>
      <c r="Z45" s="58"/>
      <c r="AA45" s="58"/>
      <c r="AB45" s="58"/>
      <c r="AC45" s="151" t="str">
        <f>+IF(ROUTING!$C$7="CA",AE45,AD45)</f>
        <v>NY 10001:14975</v>
      </c>
      <c r="AD45" s="171" t="s">
        <v>202</v>
      </c>
      <c r="AE45" s="172"/>
      <c r="AF45" s="58"/>
    </row>
    <row r="46" spans="2:32" ht="15" customHeight="1">
      <c r="B46" s="58"/>
      <c r="C46" s="58"/>
      <c r="D46" s="58"/>
      <c r="E46" s="58"/>
      <c r="F46" s="58"/>
      <c r="G46" s="58"/>
      <c r="H46" s="58"/>
      <c r="I46" s="58"/>
      <c r="J46" s="58"/>
      <c r="K46" s="58"/>
      <c r="L46" s="58"/>
      <c r="M46" s="58"/>
      <c r="N46" s="58"/>
      <c r="O46" s="58"/>
      <c r="P46" s="58"/>
      <c r="Q46" s="58"/>
      <c r="R46" s="58"/>
      <c r="S46" s="58"/>
      <c r="T46" s="58"/>
      <c r="U46" s="10" t="s">
        <v>68</v>
      </c>
      <c r="V46" s="10" t="s">
        <v>48</v>
      </c>
      <c r="W46" s="10" t="s">
        <v>158</v>
      </c>
      <c r="X46" s="58"/>
      <c r="Y46" s="58"/>
      <c r="Z46" s="58"/>
      <c r="AA46" s="58"/>
      <c r="AB46" s="58"/>
      <c r="AC46" s="151" t="str">
        <f>+IF(ROUTING!$C$7="CA",AE46,AD46)</f>
        <v>OH</v>
      </c>
      <c r="AD46" s="171" t="s">
        <v>42</v>
      </c>
      <c r="AE46" s="172"/>
      <c r="AF46" s="58"/>
    </row>
    <row r="47" spans="2:32" ht="15" customHeight="1">
      <c r="B47" s="58"/>
      <c r="C47" s="58"/>
      <c r="D47" s="58"/>
      <c r="E47" s="58"/>
      <c r="F47" s="58"/>
      <c r="G47" s="58"/>
      <c r="H47" s="58"/>
      <c r="I47" s="58"/>
      <c r="J47" s="58"/>
      <c r="K47" s="58"/>
      <c r="L47" s="58"/>
      <c r="M47" s="58"/>
      <c r="N47" s="58"/>
      <c r="O47" s="58"/>
      <c r="P47" s="58"/>
      <c r="Q47" s="58"/>
      <c r="R47" s="58"/>
      <c r="S47" s="58"/>
      <c r="T47" s="58"/>
      <c r="U47" s="10" t="s">
        <v>68</v>
      </c>
      <c r="V47" s="10" t="s">
        <v>49</v>
      </c>
      <c r="W47" s="10" t="s">
        <v>159</v>
      </c>
      <c r="X47" s="58"/>
      <c r="Y47" s="58"/>
      <c r="Z47" s="58"/>
      <c r="AA47" s="58"/>
      <c r="AB47" s="58"/>
      <c r="AC47" s="151" t="str">
        <f>+IF(ROUTING!$C$7="CA",AE47,AD47)</f>
        <v>OK</v>
      </c>
      <c r="AD47" s="171" t="s">
        <v>44</v>
      </c>
      <c r="AE47" s="172"/>
      <c r="AF47" s="58"/>
    </row>
    <row r="48" spans="2:32" ht="15" customHeight="1">
      <c r="B48" s="58"/>
      <c r="C48" s="58"/>
      <c r="D48" s="58"/>
      <c r="E48" s="58"/>
      <c r="F48" s="58"/>
      <c r="G48" s="58"/>
      <c r="H48" s="58"/>
      <c r="I48" s="58"/>
      <c r="J48" s="58"/>
      <c r="K48" s="58"/>
      <c r="L48" s="58"/>
      <c r="M48" s="58"/>
      <c r="N48" s="58"/>
      <c r="O48" s="58"/>
      <c r="P48" s="58"/>
      <c r="Q48" s="58"/>
      <c r="R48" s="58"/>
      <c r="S48" s="58"/>
      <c r="T48" s="58"/>
      <c r="U48" s="10" t="s">
        <v>68</v>
      </c>
      <c r="V48" s="10" t="s">
        <v>4</v>
      </c>
      <c r="W48" s="10" t="s">
        <v>160</v>
      </c>
      <c r="X48" s="58"/>
      <c r="Y48" s="58"/>
      <c r="Z48" s="58"/>
      <c r="AA48" s="58"/>
      <c r="AB48" s="58"/>
      <c r="AC48" s="151" t="str">
        <f>+IF(ROUTING!$C$7="CA",AE48,AD48)</f>
        <v>OR</v>
      </c>
      <c r="AD48" s="171" t="s">
        <v>45</v>
      </c>
      <c r="AE48" s="172"/>
      <c r="AF48" s="58"/>
    </row>
    <row r="49" spans="2:32" ht="15" customHeight="1">
      <c r="B49" s="58"/>
      <c r="C49" s="58"/>
      <c r="D49" s="58"/>
      <c r="E49" s="58"/>
      <c r="F49" s="58"/>
      <c r="G49" s="58"/>
      <c r="H49" s="58"/>
      <c r="I49" s="58"/>
      <c r="J49" s="58"/>
      <c r="K49" s="58"/>
      <c r="L49" s="58"/>
      <c r="M49" s="58"/>
      <c r="N49" s="58"/>
      <c r="O49" s="58"/>
      <c r="P49" s="58"/>
      <c r="Q49" s="58"/>
      <c r="R49" s="58"/>
      <c r="S49" s="58"/>
      <c r="T49" s="58"/>
      <c r="U49" s="10" t="s">
        <v>68</v>
      </c>
      <c r="V49" s="10" t="s">
        <v>5</v>
      </c>
      <c r="W49" s="10" t="s">
        <v>161</v>
      </c>
      <c r="X49" s="58"/>
      <c r="Y49" s="58"/>
      <c r="Z49" s="58"/>
      <c r="AA49" s="58"/>
      <c r="AB49" s="58"/>
      <c r="AC49" s="151" t="str">
        <f>+IF(ROUTING!$C$7="CA",AE49,AD49)</f>
        <v>PA</v>
      </c>
      <c r="AD49" s="171" t="s">
        <v>46</v>
      </c>
      <c r="AE49" s="172"/>
      <c r="AF49" s="58"/>
    </row>
    <row r="50" spans="2:32" ht="15" customHeight="1">
      <c r="B50" s="58"/>
      <c r="C50" s="58"/>
      <c r="D50" s="58"/>
      <c r="E50" s="58"/>
      <c r="F50" s="58"/>
      <c r="G50" s="58"/>
      <c r="H50" s="58"/>
      <c r="I50" s="58"/>
      <c r="J50" s="58"/>
      <c r="K50" s="58"/>
      <c r="L50" s="58"/>
      <c r="M50" s="58"/>
      <c r="N50" s="58"/>
      <c r="O50" s="58"/>
      <c r="P50" s="58"/>
      <c r="Q50" s="58"/>
      <c r="R50" s="58"/>
      <c r="S50" s="58"/>
      <c r="T50" s="58"/>
      <c r="U50" s="10" t="s">
        <v>68</v>
      </c>
      <c r="V50" s="10" t="s">
        <v>50</v>
      </c>
      <c r="W50" s="10" t="s">
        <v>162</v>
      </c>
      <c r="X50" s="58"/>
      <c r="Y50" s="58"/>
      <c r="Z50" s="58"/>
      <c r="AA50" s="58"/>
      <c r="AB50" s="58"/>
      <c r="AC50" s="151" t="str">
        <f>+IF(ROUTING!$C$7="CA",AE50,AD50)</f>
        <v>RI</v>
      </c>
      <c r="AD50" s="171" t="s">
        <v>47</v>
      </c>
      <c r="AE50" s="172"/>
      <c r="AF50" s="58"/>
    </row>
    <row r="51" spans="2:32" ht="15" customHeight="1">
      <c r="B51" s="58"/>
      <c r="C51" s="58"/>
      <c r="D51" s="58"/>
      <c r="E51" s="58"/>
      <c r="F51" s="58"/>
      <c r="G51" s="58"/>
      <c r="H51" s="58"/>
      <c r="I51" s="58"/>
      <c r="J51" s="58"/>
      <c r="K51" s="58"/>
      <c r="L51" s="58"/>
      <c r="M51" s="58"/>
      <c r="N51" s="58"/>
      <c r="O51" s="58"/>
      <c r="P51" s="58"/>
      <c r="Q51" s="58"/>
      <c r="R51" s="58"/>
      <c r="S51" s="58"/>
      <c r="T51" s="58"/>
      <c r="U51" s="10" t="s">
        <v>68</v>
      </c>
      <c r="V51" s="10" t="s">
        <v>52</v>
      </c>
      <c r="W51" s="10" t="s">
        <v>163</v>
      </c>
      <c r="X51" s="58"/>
      <c r="Y51" s="58"/>
      <c r="Z51" s="58"/>
      <c r="AA51" s="58"/>
      <c r="AB51" s="58"/>
      <c r="AC51" s="151" t="str">
        <f>+IF(ROUTING!$C$7="CA",AE51,AD51)</f>
        <v>SC</v>
      </c>
      <c r="AD51" s="171" t="s">
        <v>48</v>
      </c>
      <c r="AE51" s="172"/>
      <c r="AF51" s="58"/>
    </row>
    <row r="52" spans="2:32" ht="15" customHeight="1">
      <c r="B52" s="58"/>
      <c r="C52" s="58"/>
      <c r="D52" s="58"/>
      <c r="E52" s="58"/>
      <c r="F52" s="58"/>
      <c r="G52" s="58"/>
      <c r="H52" s="58"/>
      <c r="I52" s="58"/>
      <c r="J52" s="58"/>
      <c r="K52" s="58"/>
      <c r="L52" s="58"/>
      <c r="M52" s="58"/>
      <c r="N52" s="58"/>
      <c r="O52" s="58"/>
      <c r="P52" s="58"/>
      <c r="Q52" s="58"/>
      <c r="R52" s="58"/>
      <c r="S52" s="58"/>
      <c r="T52" s="58"/>
      <c r="U52" s="10" t="s">
        <v>68</v>
      </c>
      <c r="V52" s="10" t="s">
        <v>51</v>
      </c>
      <c r="W52" s="10" t="s">
        <v>164</v>
      </c>
      <c r="X52" s="58"/>
      <c r="Y52" s="58"/>
      <c r="Z52" s="58"/>
      <c r="AA52" s="58"/>
      <c r="AB52" s="58"/>
      <c r="AC52" s="151" t="str">
        <f>+IF(ROUTING!$C$7="CA",AE52,AD52)</f>
        <v>SD</v>
      </c>
      <c r="AD52" s="171" t="s">
        <v>49</v>
      </c>
      <c r="AE52" s="172"/>
      <c r="AF52" s="58"/>
    </row>
    <row r="53" spans="2:32" ht="15" customHeight="1">
      <c r="B53" s="58"/>
      <c r="C53" s="58"/>
      <c r="D53" s="58"/>
      <c r="E53" s="58"/>
      <c r="F53" s="58"/>
      <c r="G53" s="58"/>
      <c r="H53" s="58"/>
      <c r="I53" s="58"/>
      <c r="J53" s="58"/>
      <c r="K53" s="58"/>
      <c r="L53" s="58"/>
      <c r="M53" s="58"/>
      <c r="N53" s="58"/>
      <c r="O53" s="58"/>
      <c r="P53" s="58"/>
      <c r="Q53" s="58"/>
      <c r="R53" s="58"/>
      <c r="S53" s="58"/>
      <c r="T53" s="58"/>
      <c r="U53" s="10" t="s">
        <v>68</v>
      </c>
      <c r="V53" s="10" t="s">
        <v>53</v>
      </c>
      <c r="W53" s="10" t="s">
        <v>165</v>
      </c>
      <c r="X53" s="58"/>
      <c r="Y53" s="58"/>
      <c r="Z53" s="58"/>
      <c r="AA53" s="58"/>
      <c r="AB53" s="58"/>
      <c r="AC53" s="151" t="str">
        <f>+IF(ROUTING!$C$7="CA",AE53,AD53)</f>
        <v>TN</v>
      </c>
      <c r="AD53" s="171" t="s">
        <v>4</v>
      </c>
      <c r="AE53" s="172"/>
      <c r="AF53" s="58"/>
    </row>
    <row r="54" spans="2:32" ht="15" customHeight="1">
      <c r="B54" s="58"/>
      <c r="C54" s="58"/>
      <c r="D54" s="58"/>
      <c r="E54" s="58"/>
      <c r="F54" s="58"/>
      <c r="G54" s="58"/>
      <c r="H54" s="58"/>
      <c r="I54" s="58"/>
      <c r="J54" s="58"/>
      <c r="K54" s="58"/>
      <c r="L54" s="58"/>
      <c r="M54" s="58"/>
      <c r="N54" s="58"/>
      <c r="O54" s="58"/>
      <c r="P54" s="58"/>
      <c r="Q54" s="58"/>
      <c r="R54" s="58"/>
      <c r="S54" s="58"/>
      <c r="T54" s="58"/>
      <c r="U54" s="10" t="s">
        <v>68</v>
      </c>
      <c r="V54" s="10" t="s">
        <v>55</v>
      </c>
      <c r="W54" s="10" t="s">
        <v>166</v>
      </c>
      <c r="X54" s="58"/>
      <c r="Y54" s="58"/>
      <c r="Z54" s="58"/>
      <c r="AA54" s="58"/>
      <c r="AB54" s="58"/>
      <c r="AC54" s="151" t="str">
        <f>+IF(ROUTING!$C$7="CA",AE54,AD54)</f>
        <v>TX 75001:75501</v>
      </c>
      <c r="AD54" s="171" t="s">
        <v>203</v>
      </c>
      <c r="AE54" s="172"/>
      <c r="AF54" s="58"/>
    </row>
    <row r="55" spans="2:32" ht="15" customHeight="1">
      <c r="B55" s="58"/>
      <c r="C55" s="58"/>
      <c r="D55" s="58"/>
      <c r="E55" s="58"/>
      <c r="F55" s="58"/>
      <c r="G55" s="58"/>
      <c r="H55" s="58"/>
      <c r="I55" s="58"/>
      <c r="J55" s="58"/>
      <c r="K55" s="58"/>
      <c r="L55" s="58"/>
      <c r="M55" s="58"/>
      <c r="N55" s="58"/>
      <c r="O55" s="58"/>
      <c r="P55" s="58"/>
      <c r="Q55" s="58"/>
      <c r="R55" s="58"/>
      <c r="S55" s="58"/>
      <c r="T55" s="58"/>
      <c r="U55" s="10" t="s">
        <v>68</v>
      </c>
      <c r="V55" s="10" t="s">
        <v>54</v>
      </c>
      <c r="W55" s="10" t="s">
        <v>167</v>
      </c>
      <c r="X55" s="58"/>
      <c r="Y55" s="58"/>
      <c r="Z55" s="58"/>
      <c r="AA55" s="58"/>
      <c r="AB55" s="58"/>
      <c r="AC55" s="151" t="str">
        <f>+IF(ROUTING!$C$7="CA",AE55,AD55)</f>
        <v>TX 75503:79999</v>
      </c>
      <c r="AD55" s="171" t="s">
        <v>204</v>
      </c>
      <c r="AE55" s="172"/>
      <c r="AF55" s="58"/>
    </row>
    <row r="56" spans="2:32" ht="15" customHeight="1">
      <c r="B56" s="58"/>
      <c r="C56" s="58"/>
      <c r="D56" s="58"/>
      <c r="E56" s="58"/>
      <c r="F56" s="58"/>
      <c r="G56" s="58"/>
      <c r="H56" s="58"/>
      <c r="I56" s="58"/>
      <c r="J56" s="58"/>
      <c r="K56" s="58"/>
      <c r="L56" s="58"/>
      <c r="M56" s="58"/>
      <c r="N56" s="58"/>
      <c r="O56" s="58"/>
      <c r="P56" s="58"/>
      <c r="Q56" s="58"/>
      <c r="R56" s="58"/>
      <c r="S56" s="58"/>
      <c r="T56" s="58"/>
      <c r="U56" s="10" t="s">
        <v>68</v>
      </c>
      <c r="V56" s="10" t="s">
        <v>56</v>
      </c>
      <c r="W56" s="10" t="s">
        <v>168</v>
      </c>
      <c r="X56" s="58"/>
      <c r="Y56" s="58"/>
      <c r="Z56" s="58"/>
      <c r="AA56" s="58"/>
      <c r="AB56" s="58"/>
      <c r="AC56" s="151" t="str">
        <f>+IF(ROUTING!$C$7="CA",AE56,AD56)</f>
        <v>TX 88510:88589</v>
      </c>
      <c r="AD56" s="171" t="s">
        <v>205</v>
      </c>
      <c r="AE56" s="172"/>
      <c r="AF56" s="58"/>
    </row>
    <row r="57" spans="2:32" ht="15" customHeight="1">
      <c r="B57" s="58"/>
      <c r="C57" s="58"/>
      <c r="D57" s="58"/>
      <c r="E57" s="58"/>
      <c r="F57" s="58"/>
      <c r="G57" s="58"/>
      <c r="H57" s="58"/>
      <c r="I57" s="58"/>
      <c r="J57" s="58"/>
      <c r="K57" s="58"/>
      <c r="L57" s="58"/>
      <c r="M57" s="58"/>
      <c r="N57" s="58"/>
      <c r="O57" s="58"/>
      <c r="P57" s="58"/>
      <c r="Q57" s="58"/>
      <c r="R57" s="58"/>
      <c r="S57" s="58"/>
      <c r="T57" s="58"/>
      <c r="U57" s="10" t="s">
        <v>1</v>
      </c>
      <c r="V57" s="10" t="s">
        <v>69</v>
      </c>
      <c r="W57" s="10" t="s">
        <v>67</v>
      </c>
      <c r="X57" s="58"/>
      <c r="Y57" s="58"/>
      <c r="Z57" s="58"/>
      <c r="AA57" s="58"/>
      <c r="AB57" s="58"/>
      <c r="AC57" s="151" t="str">
        <f>+IF(ROUTING!$C$7="CA",AE57,AD57)</f>
        <v>UT</v>
      </c>
      <c r="AD57" s="171" t="s">
        <v>50</v>
      </c>
      <c r="AE57" s="172"/>
      <c r="AF57" s="58"/>
    </row>
    <row r="58" spans="2:32" ht="15" customHeight="1">
      <c r="B58" s="58"/>
      <c r="C58" s="58"/>
      <c r="D58" s="58"/>
      <c r="E58" s="58"/>
      <c r="F58" s="58"/>
      <c r="G58" s="58"/>
      <c r="H58" s="58"/>
      <c r="I58" s="58"/>
      <c r="J58" s="58"/>
      <c r="K58" s="58"/>
      <c r="L58" s="58"/>
      <c r="M58" s="58"/>
      <c r="N58" s="58"/>
      <c r="O58" s="58"/>
      <c r="P58" s="58"/>
      <c r="Q58" s="58"/>
      <c r="R58" s="58"/>
      <c r="S58" s="58"/>
      <c r="T58" s="58"/>
      <c r="U58" s="10" t="s">
        <v>1</v>
      </c>
      <c r="V58" s="10" t="s">
        <v>70</v>
      </c>
      <c r="W58" s="10" t="s">
        <v>169</v>
      </c>
      <c r="X58" s="58"/>
      <c r="Y58" s="58"/>
      <c r="Z58" s="58"/>
      <c r="AA58" s="58"/>
      <c r="AB58" s="58"/>
      <c r="AC58" s="151" t="str">
        <f>+IF(ROUTING!$C$7="CA",AE58,AD58)</f>
        <v>VA 20040:20167</v>
      </c>
      <c r="AD58" s="171" t="s">
        <v>206</v>
      </c>
      <c r="AE58" s="172"/>
      <c r="AF58" s="58"/>
    </row>
    <row r="59" spans="2:32" ht="15" customHeight="1">
      <c r="B59" s="58"/>
      <c r="C59" s="58"/>
      <c r="D59" s="58"/>
      <c r="E59" s="58"/>
      <c r="F59" s="58"/>
      <c r="G59" s="58"/>
      <c r="H59" s="58"/>
      <c r="I59" s="58"/>
      <c r="J59" s="58"/>
      <c r="K59" s="58"/>
      <c r="L59" s="58"/>
      <c r="M59" s="58"/>
      <c r="N59" s="58"/>
      <c r="O59" s="58"/>
      <c r="P59" s="58"/>
      <c r="Q59" s="58"/>
      <c r="R59" s="58"/>
      <c r="S59" s="58"/>
      <c r="T59" s="58"/>
      <c r="U59" s="10" t="s">
        <v>1</v>
      </c>
      <c r="V59" s="10" t="s">
        <v>71</v>
      </c>
      <c r="W59" s="10" t="s">
        <v>92</v>
      </c>
      <c r="X59" s="58"/>
      <c r="Y59" s="58"/>
      <c r="Z59" s="58"/>
      <c r="AA59" s="58"/>
      <c r="AB59" s="58"/>
      <c r="AC59" s="151" t="str">
        <f>+IF(ROUTING!$C$7="CA",AE59,AD59)</f>
        <v>VA 22001:24658</v>
      </c>
      <c r="AD59" s="171" t="s">
        <v>207</v>
      </c>
      <c r="AE59" s="172"/>
      <c r="AF59" s="58"/>
    </row>
    <row r="60" spans="2:32" ht="15" customHeight="1">
      <c r="B60" s="58"/>
      <c r="C60" s="58"/>
      <c r="D60" s="58"/>
      <c r="E60" s="58"/>
      <c r="F60" s="58"/>
      <c r="G60" s="58"/>
      <c r="H60" s="58"/>
      <c r="I60" s="58"/>
      <c r="J60" s="58"/>
      <c r="K60" s="58"/>
      <c r="L60" s="58"/>
      <c r="M60" s="58"/>
      <c r="N60" s="58"/>
      <c r="O60" s="58"/>
      <c r="P60" s="58"/>
      <c r="Q60" s="58"/>
      <c r="R60" s="58"/>
      <c r="S60" s="58"/>
      <c r="T60" s="58"/>
      <c r="U60" s="10" t="s">
        <v>1</v>
      </c>
      <c r="V60" s="10" t="s">
        <v>72</v>
      </c>
      <c r="W60" s="10" t="s">
        <v>93</v>
      </c>
      <c r="X60" s="58"/>
      <c r="Y60" s="58"/>
      <c r="Z60" s="58"/>
      <c r="AA60" s="58"/>
      <c r="AB60" s="58"/>
      <c r="AC60" s="151" t="str">
        <f>+IF(ROUTING!$C$7="CA",AE60,AD60)</f>
        <v>VT 05001:05495</v>
      </c>
      <c r="AD60" s="171" t="s">
        <v>208</v>
      </c>
      <c r="AE60" s="172"/>
      <c r="AF60" s="58"/>
    </row>
    <row r="61" spans="2:32" ht="15" customHeight="1">
      <c r="B61" s="58"/>
      <c r="C61" s="58"/>
      <c r="D61" s="58"/>
      <c r="E61" s="58"/>
      <c r="F61" s="58"/>
      <c r="G61" s="58"/>
      <c r="H61" s="58"/>
      <c r="I61" s="58"/>
      <c r="J61" s="58"/>
      <c r="K61" s="58"/>
      <c r="L61" s="58"/>
      <c r="M61" s="58"/>
      <c r="N61" s="58"/>
      <c r="O61" s="58"/>
      <c r="P61" s="58"/>
      <c r="Q61" s="58"/>
      <c r="R61" s="58"/>
      <c r="S61" s="58"/>
      <c r="T61" s="58"/>
      <c r="U61" s="10" t="s">
        <v>1</v>
      </c>
      <c r="V61" s="10" t="s">
        <v>73</v>
      </c>
      <c r="W61" s="10" t="s">
        <v>170</v>
      </c>
      <c r="X61" s="58"/>
      <c r="Y61" s="58"/>
      <c r="Z61" s="58"/>
      <c r="AA61" s="58"/>
      <c r="AB61" s="58"/>
      <c r="AC61" s="151" t="str">
        <f>+IF(ROUTING!$C$7="CA",AE61,AD61)</f>
        <v>VT 05601:05907</v>
      </c>
      <c r="AD61" s="171" t="s">
        <v>209</v>
      </c>
      <c r="AE61" s="172"/>
      <c r="AF61" s="58"/>
    </row>
    <row r="62" spans="2:32" ht="15" customHeight="1">
      <c r="B62" s="58"/>
      <c r="C62" s="58"/>
      <c r="D62" s="58"/>
      <c r="E62" s="58"/>
      <c r="F62" s="58"/>
      <c r="G62" s="58"/>
      <c r="H62" s="58"/>
      <c r="I62" s="58"/>
      <c r="J62" s="58"/>
      <c r="K62" s="58"/>
      <c r="L62" s="58"/>
      <c r="M62" s="58"/>
      <c r="N62" s="58"/>
      <c r="O62" s="58"/>
      <c r="P62" s="58"/>
      <c r="Q62" s="58"/>
      <c r="R62" s="58"/>
      <c r="S62" s="58"/>
      <c r="T62" s="58"/>
      <c r="U62" s="10" t="s">
        <v>1</v>
      </c>
      <c r="V62" s="10" t="s">
        <v>171</v>
      </c>
      <c r="W62" s="10" t="s">
        <v>172</v>
      </c>
      <c r="X62" s="58"/>
      <c r="Y62" s="58"/>
      <c r="Z62" s="58"/>
      <c r="AA62" s="58"/>
      <c r="AB62" s="58"/>
      <c r="AC62" s="151" t="str">
        <f>+IF(ROUTING!$C$7="CA",AE62,AD62)</f>
        <v>WA</v>
      </c>
      <c r="AD62" s="171" t="s">
        <v>53</v>
      </c>
      <c r="AE62" s="172"/>
      <c r="AF62" s="58"/>
    </row>
    <row r="63" spans="2:32" ht="15" customHeight="1">
      <c r="B63" s="58"/>
      <c r="C63" s="58"/>
      <c r="D63" s="58"/>
      <c r="E63" s="58"/>
      <c r="F63" s="58"/>
      <c r="G63" s="58"/>
      <c r="H63" s="58"/>
      <c r="I63" s="58"/>
      <c r="J63" s="58"/>
      <c r="K63" s="58"/>
      <c r="L63" s="58"/>
      <c r="M63" s="58"/>
      <c r="N63" s="58"/>
      <c r="O63" s="58"/>
      <c r="P63" s="58"/>
      <c r="Q63" s="58"/>
      <c r="R63" s="58"/>
      <c r="S63" s="58"/>
      <c r="T63" s="58"/>
      <c r="U63" s="10" t="s">
        <v>1</v>
      </c>
      <c r="V63" s="10" t="s">
        <v>74</v>
      </c>
      <c r="W63" s="10" t="s">
        <v>173</v>
      </c>
      <c r="X63" s="58"/>
      <c r="Y63" s="58"/>
      <c r="Z63" s="58"/>
      <c r="AA63" s="58"/>
      <c r="AB63" s="58"/>
      <c r="AC63" s="151" t="str">
        <f>+IF(ROUTING!$C$7="CA",AE63,AD63)</f>
        <v>WI</v>
      </c>
      <c r="AD63" s="171" t="s">
        <v>54</v>
      </c>
      <c r="AE63" s="172"/>
      <c r="AF63" s="58"/>
    </row>
    <row r="64" spans="2:32" ht="15" customHeight="1">
      <c r="B64" s="58"/>
      <c r="C64" s="58"/>
      <c r="D64" s="58"/>
      <c r="E64" s="58"/>
      <c r="F64" s="58"/>
      <c r="G64" s="58"/>
      <c r="H64" s="58"/>
      <c r="I64" s="58"/>
      <c r="J64" s="58"/>
      <c r="K64" s="58"/>
      <c r="L64" s="58"/>
      <c r="M64" s="58"/>
      <c r="N64" s="58"/>
      <c r="O64" s="58"/>
      <c r="P64" s="58"/>
      <c r="Q64" s="58"/>
      <c r="R64" s="58"/>
      <c r="S64" s="58"/>
      <c r="T64" s="58"/>
      <c r="U64" s="10" t="s">
        <v>1</v>
      </c>
      <c r="V64" s="10" t="s">
        <v>75</v>
      </c>
      <c r="W64" s="10" t="s">
        <v>174</v>
      </c>
      <c r="X64" s="58"/>
      <c r="Y64" s="58"/>
      <c r="Z64" s="58"/>
      <c r="AA64" s="58"/>
      <c r="AB64" s="58"/>
      <c r="AC64" s="151" t="str">
        <f>+IF(ROUTING!$C$7="CA",AE64,AD64)</f>
        <v>WV</v>
      </c>
      <c r="AD64" s="171" t="s">
        <v>55</v>
      </c>
      <c r="AE64" s="172"/>
      <c r="AF64" s="58"/>
    </row>
    <row r="65" spans="2:32" ht="15" customHeight="1">
      <c r="B65" s="58"/>
      <c r="C65" s="58"/>
      <c r="D65" s="58"/>
      <c r="E65" s="58"/>
      <c r="F65" s="58"/>
      <c r="G65" s="58"/>
      <c r="H65" s="58"/>
      <c r="I65" s="58"/>
      <c r="J65" s="58"/>
      <c r="K65" s="58"/>
      <c r="L65" s="58"/>
      <c r="M65" s="58"/>
      <c r="N65" s="58"/>
      <c r="O65" s="58"/>
      <c r="P65" s="58"/>
      <c r="Q65" s="58"/>
      <c r="R65" s="58"/>
      <c r="S65" s="58"/>
      <c r="T65" s="58"/>
      <c r="U65" s="10" t="s">
        <v>1</v>
      </c>
      <c r="V65" s="10" t="s">
        <v>175</v>
      </c>
      <c r="W65" s="10" t="s">
        <v>176</v>
      </c>
      <c r="X65" s="58"/>
      <c r="Y65" s="58"/>
      <c r="Z65" s="58"/>
      <c r="AA65" s="58"/>
      <c r="AB65" s="58"/>
      <c r="AC65" s="151" t="str">
        <f>+IF(ROUTING!$C$7="CA",AE65,AD65)</f>
        <v>WY</v>
      </c>
      <c r="AD65" s="171" t="s">
        <v>56</v>
      </c>
      <c r="AE65" s="172"/>
      <c r="AF65" s="58"/>
    </row>
    <row r="66" spans="2:32" ht="15" customHeight="1">
      <c r="B66" s="58"/>
      <c r="C66" s="58"/>
      <c r="D66" s="58"/>
      <c r="E66" s="58"/>
      <c r="F66" s="58"/>
      <c r="G66" s="58"/>
      <c r="H66" s="58"/>
      <c r="I66" s="58"/>
      <c r="J66" s="58"/>
      <c r="K66" s="58"/>
      <c r="L66" s="58"/>
      <c r="M66" s="58"/>
      <c r="N66" s="58"/>
      <c r="O66" s="58"/>
      <c r="P66" s="58"/>
      <c r="Q66" s="58"/>
      <c r="R66" s="58"/>
      <c r="S66" s="58"/>
      <c r="T66" s="58"/>
      <c r="U66" s="10"/>
      <c r="V66" s="10"/>
      <c r="W66" s="10"/>
      <c r="X66" s="58"/>
      <c r="Y66" s="58"/>
      <c r="Z66" s="58"/>
      <c r="AA66" s="58"/>
      <c r="AB66" s="58"/>
      <c r="AC66" s="151" t="str">
        <f>+IF(ROUTING!$C$7="CA",AE66,AD66)</f>
        <v>(vide)</v>
      </c>
      <c r="AD66" s="171" t="s">
        <v>242</v>
      </c>
      <c r="AE66" s="172"/>
      <c r="AF66" s="58"/>
    </row>
    <row r="67" spans="2:32" ht="15" customHeight="1">
      <c r="B67" s="58"/>
      <c r="C67" s="58"/>
      <c r="D67" s="58"/>
      <c r="E67" s="58"/>
      <c r="F67" s="58"/>
      <c r="G67" s="58"/>
      <c r="H67" s="58"/>
      <c r="I67" s="58"/>
      <c r="J67" s="58"/>
      <c r="K67" s="58"/>
      <c r="L67" s="58"/>
      <c r="M67" s="58"/>
      <c r="N67" s="58"/>
      <c r="O67" s="58"/>
      <c r="P67" s="58"/>
      <c r="Q67" s="58"/>
      <c r="R67" s="58"/>
      <c r="S67" s="58"/>
      <c r="T67" s="58"/>
      <c r="U67" s="10"/>
      <c r="V67" s="10"/>
      <c r="W67" s="10"/>
      <c r="X67" s="58"/>
      <c r="Y67" s="58"/>
      <c r="Z67" s="58"/>
      <c r="AA67" s="58"/>
      <c r="AB67" s="58"/>
      <c r="AC67" s="151">
        <f>+IF(ROUTING!$C$7="CA",AE67,AD67)</f>
        <v>0</v>
      </c>
      <c r="AE67" s="172"/>
      <c r="AF67" s="58"/>
    </row>
    <row r="68" spans="2:32" ht="15" customHeight="1">
      <c r="B68" s="58"/>
      <c r="C68" s="58"/>
      <c r="D68" s="58"/>
      <c r="E68" s="58"/>
      <c r="F68" s="58"/>
      <c r="G68" s="58"/>
      <c r="H68" s="58"/>
      <c r="I68" s="58"/>
      <c r="J68" s="58"/>
      <c r="K68" s="58"/>
      <c r="L68" s="58"/>
      <c r="M68" s="58"/>
      <c r="N68" s="58"/>
      <c r="O68" s="58"/>
      <c r="P68" s="58"/>
      <c r="Q68" s="58"/>
      <c r="R68" s="58"/>
      <c r="S68" s="58"/>
      <c r="T68" s="58"/>
      <c r="U68" s="10"/>
      <c r="V68" s="10"/>
      <c r="W68" s="10"/>
      <c r="X68" s="58"/>
      <c r="Y68" s="58"/>
      <c r="Z68" s="58"/>
      <c r="AA68" s="58"/>
      <c r="AB68" s="58"/>
      <c r="AC68" s="151">
        <f>+IF(ROUTING!$C$7="CA",AE68,AD68)</f>
        <v>0</v>
      </c>
      <c r="AE68" s="172"/>
      <c r="AF68" s="58"/>
    </row>
    <row r="69" spans="2:32" ht="15" customHeight="1">
      <c r="B69" s="58"/>
      <c r="C69" s="58"/>
      <c r="D69" s="58"/>
      <c r="E69" s="58"/>
      <c r="F69" s="58"/>
      <c r="G69" s="58"/>
      <c r="H69" s="58"/>
      <c r="I69" s="58"/>
      <c r="J69" s="58"/>
      <c r="K69" s="58"/>
      <c r="L69" s="58"/>
      <c r="M69" s="58"/>
      <c r="N69" s="58"/>
      <c r="O69" s="58"/>
      <c r="P69" s="58"/>
      <c r="Q69" s="58"/>
      <c r="R69" s="58"/>
      <c r="S69" s="58"/>
      <c r="T69" s="58"/>
      <c r="U69" s="10"/>
      <c r="V69" s="10"/>
      <c r="W69" s="10"/>
      <c r="X69" s="58"/>
      <c r="Y69" s="58"/>
      <c r="Z69" s="58"/>
      <c r="AA69" s="58"/>
      <c r="AB69" s="58"/>
      <c r="AC69" s="151">
        <f>+IF(ROUTING!$C$7="CA",AE69,AD69)</f>
        <v>0</v>
      </c>
      <c r="AD69" s="173"/>
      <c r="AE69" s="172"/>
      <c r="AF69" s="58"/>
    </row>
    <row r="70" spans="2:32" ht="15" customHeight="1">
      <c r="B70" s="58"/>
      <c r="C70" s="58"/>
      <c r="D70" s="58"/>
      <c r="E70" s="58"/>
      <c r="F70" s="58"/>
      <c r="G70" s="58"/>
      <c r="H70" s="58"/>
      <c r="I70" s="58"/>
      <c r="J70" s="58"/>
      <c r="K70" s="58"/>
      <c r="L70" s="58"/>
      <c r="M70" s="58"/>
      <c r="N70" s="58"/>
      <c r="O70" s="58"/>
      <c r="P70" s="58"/>
      <c r="Q70" s="58"/>
      <c r="R70" s="58"/>
      <c r="S70" s="58"/>
      <c r="T70" s="58"/>
      <c r="U70" s="10"/>
      <c r="V70" s="10"/>
      <c r="W70" s="10"/>
      <c r="X70" s="58"/>
      <c r="Y70" s="58"/>
      <c r="Z70" s="58"/>
      <c r="AA70" s="58"/>
      <c r="AB70" s="58"/>
      <c r="AC70" s="151">
        <f>+IF(ROUTING!$C$7="CA",AE70,AD70)</f>
        <v>0</v>
      </c>
      <c r="AD70" s="173"/>
      <c r="AE70" s="172"/>
      <c r="AF70" s="58"/>
    </row>
    <row r="71" spans="2:32" ht="15" customHeight="1">
      <c r="B71" s="58"/>
      <c r="C71" s="58"/>
      <c r="D71" s="58"/>
      <c r="E71" s="58"/>
      <c r="F71" s="58"/>
      <c r="G71" s="58"/>
      <c r="H71" s="58"/>
      <c r="I71" s="58"/>
      <c r="J71" s="58"/>
      <c r="K71" s="58"/>
      <c r="L71" s="58"/>
      <c r="M71" s="58"/>
      <c r="N71" s="58"/>
      <c r="O71" s="58"/>
      <c r="P71" s="58"/>
      <c r="Q71" s="58"/>
      <c r="R71" s="58"/>
      <c r="S71" s="58"/>
      <c r="T71" s="58"/>
      <c r="U71" s="10"/>
      <c r="V71" s="10"/>
      <c r="W71" s="10"/>
      <c r="X71" s="58"/>
      <c r="Y71" s="58"/>
      <c r="Z71" s="58"/>
      <c r="AA71" s="58"/>
      <c r="AB71" s="58"/>
      <c r="AC71" s="151">
        <f>+IF(ROUTING!$C$7="CA",AE71,AD71)</f>
        <v>0</v>
      </c>
      <c r="AD71" s="173"/>
      <c r="AE71" s="172"/>
      <c r="AF71" s="58"/>
    </row>
    <row r="72" spans="2:32" ht="15" customHeight="1">
      <c r="B72" s="58"/>
      <c r="C72" s="58"/>
      <c r="D72" s="58"/>
      <c r="E72" s="58"/>
      <c r="F72" s="58"/>
      <c r="G72" s="58"/>
      <c r="H72" s="58"/>
      <c r="I72" s="58"/>
      <c r="J72" s="58"/>
      <c r="K72" s="58"/>
      <c r="L72" s="58"/>
      <c r="M72" s="58"/>
      <c r="N72" s="58"/>
      <c r="O72" s="58"/>
      <c r="P72" s="58"/>
      <c r="Q72" s="58"/>
      <c r="R72" s="58"/>
      <c r="S72" s="58"/>
      <c r="T72" s="58"/>
      <c r="U72" s="10"/>
      <c r="V72" s="10"/>
      <c r="W72" s="10"/>
      <c r="X72" s="58"/>
      <c r="Y72" s="58"/>
      <c r="Z72" s="58"/>
      <c r="AA72" s="58"/>
      <c r="AB72" s="58"/>
      <c r="AC72" s="151">
        <f>+IF(ROUTING!$C$7="CA",AE72,AD72)</f>
        <v>0</v>
      </c>
      <c r="AD72" s="173"/>
      <c r="AE72" s="172"/>
      <c r="AF72" s="58"/>
    </row>
    <row r="73" spans="2:32" ht="15" customHeight="1">
      <c r="B73" s="58"/>
      <c r="C73" s="58"/>
      <c r="D73" s="58"/>
      <c r="E73" s="58"/>
      <c r="F73" s="58"/>
      <c r="G73" s="58"/>
      <c r="H73" s="58"/>
      <c r="I73" s="58"/>
      <c r="J73" s="58"/>
      <c r="K73" s="58"/>
      <c r="L73" s="58"/>
      <c r="M73" s="58"/>
      <c r="N73" s="58"/>
      <c r="O73" s="58"/>
      <c r="P73" s="58"/>
      <c r="Q73" s="58"/>
      <c r="R73" s="58"/>
      <c r="S73" s="58"/>
      <c r="T73" s="58"/>
      <c r="U73" s="10"/>
      <c r="V73" s="10"/>
      <c r="W73" s="10"/>
      <c r="X73" s="58"/>
      <c r="Y73" s="58"/>
      <c r="Z73" s="58"/>
      <c r="AA73" s="58"/>
      <c r="AB73" s="58"/>
      <c r="AC73" s="151">
        <f>+IF(ROUTING!$C$7="CA",AE73,AD73)</f>
        <v>0</v>
      </c>
      <c r="AD73" s="173"/>
      <c r="AE73" s="172"/>
      <c r="AF73" s="58"/>
    </row>
    <row r="74" spans="2:32" ht="15" customHeight="1">
      <c r="B74" s="58"/>
      <c r="C74" s="58"/>
      <c r="D74" s="58"/>
      <c r="E74" s="58"/>
      <c r="F74" s="58"/>
      <c r="G74" s="58"/>
      <c r="H74" s="58"/>
      <c r="I74" s="58"/>
      <c r="J74" s="58"/>
      <c r="K74" s="58"/>
      <c r="L74" s="58"/>
      <c r="M74" s="58"/>
      <c r="N74" s="58"/>
      <c r="O74" s="58"/>
      <c r="P74" s="58"/>
      <c r="Q74" s="58"/>
      <c r="R74" s="58"/>
      <c r="S74" s="58"/>
      <c r="T74" s="58"/>
      <c r="U74" s="10"/>
      <c r="V74" s="10"/>
      <c r="W74" s="10"/>
      <c r="X74" s="58"/>
      <c r="Y74" s="58"/>
      <c r="Z74" s="58"/>
      <c r="AA74" s="58"/>
      <c r="AB74" s="58"/>
      <c r="AC74" s="151">
        <f>+IF(ROUTING!$C$7="CA",AE74,AD74)</f>
        <v>0</v>
      </c>
      <c r="AD74" s="173"/>
      <c r="AE74" s="172"/>
      <c r="AF74" s="58"/>
    </row>
    <row r="75" spans="2:32" ht="15" customHeight="1">
      <c r="B75" s="58"/>
      <c r="C75" s="58"/>
      <c r="D75" s="58"/>
      <c r="E75" s="58"/>
      <c r="F75" s="58"/>
      <c r="G75" s="58"/>
      <c r="H75" s="58"/>
      <c r="I75" s="58"/>
      <c r="J75" s="58"/>
      <c r="K75" s="58"/>
      <c r="L75" s="58"/>
      <c r="M75" s="58"/>
      <c r="N75" s="58"/>
      <c r="O75" s="58"/>
      <c r="P75" s="58"/>
      <c r="Q75" s="58"/>
      <c r="R75" s="58"/>
      <c r="S75" s="58"/>
      <c r="T75" s="58"/>
      <c r="U75" s="10"/>
      <c r="V75" s="10"/>
      <c r="W75" s="10"/>
      <c r="X75" s="58"/>
      <c r="Y75" s="58"/>
      <c r="Z75" s="58"/>
      <c r="AA75" s="58"/>
      <c r="AB75" s="58"/>
      <c r="AC75" s="151">
        <f>+IF(ROUTING!$C$7="CA",AE75,AD75)</f>
        <v>0</v>
      </c>
      <c r="AD75" s="173"/>
      <c r="AE75" s="172"/>
      <c r="AF75" s="58"/>
    </row>
    <row r="76" spans="2:32" ht="15" customHeight="1">
      <c r="B76" s="58"/>
      <c r="C76" s="58"/>
      <c r="D76" s="58"/>
      <c r="E76" s="58"/>
      <c r="F76" s="58"/>
      <c r="G76" s="58"/>
      <c r="H76" s="58"/>
      <c r="I76" s="58"/>
      <c r="J76" s="58"/>
      <c r="K76" s="58"/>
      <c r="L76" s="58"/>
      <c r="M76" s="58"/>
      <c r="N76" s="58"/>
      <c r="O76" s="58"/>
      <c r="P76" s="58"/>
      <c r="Q76" s="58"/>
      <c r="R76" s="58"/>
      <c r="S76" s="58"/>
      <c r="T76" s="58"/>
      <c r="U76" s="10"/>
      <c r="V76" s="10"/>
      <c r="W76" s="10"/>
      <c r="X76" s="58"/>
      <c r="Y76" s="58"/>
      <c r="Z76" s="58"/>
      <c r="AA76" s="58"/>
      <c r="AB76" s="58"/>
      <c r="AC76" s="151">
        <f>+IF(ROUTING!$C$7="CA",AE76,AD76)</f>
        <v>0</v>
      </c>
      <c r="AD76" s="173"/>
      <c r="AE76" s="172"/>
      <c r="AF76" s="58"/>
    </row>
    <row r="77" spans="2:32" ht="15" customHeight="1">
      <c r="B77" s="58"/>
      <c r="C77" s="58"/>
      <c r="D77" s="58"/>
      <c r="E77" s="58"/>
      <c r="F77" s="58"/>
      <c r="G77" s="58"/>
      <c r="H77" s="58"/>
      <c r="I77" s="58"/>
      <c r="J77" s="58"/>
      <c r="K77" s="58"/>
      <c r="L77" s="58"/>
      <c r="M77" s="58"/>
      <c r="N77" s="58"/>
      <c r="O77" s="58"/>
      <c r="P77" s="58"/>
      <c r="Q77" s="58"/>
      <c r="R77" s="58"/>
      <c r="S77" s="58"/>
      <c r="T77" s="58"/>
      <c r="U77" s="10"/>
      <c r="V77" s="10"/>
      <c r="W77" s="10"/>
      <c r="X77" s="58"/>
      <c r="Y77" s="58"/>
      <c r="Z77" s="58"/>
      <c r="AA77" s="58"/>
      <c r="AB77" s="58"/>
      <c r="AC77" s="151">
        <f>+IF(ROUTING!$C$7="CA",AE77,AD77)</f>
        <v>0</v>
      </c>
      <c r="AD77" s="173"/>
      <c r="AE77" s="172"/>
      <c r="AF77" s="58"/>
    </row>
    <row r="78" spans="2:32" ht="15" customHeight="1">
      <c r="B78" s="58"/>
      <c r="C78" s="58"/>
      <c r="D78" s="58"/>
      <c r="E78" s="58"/>
      <c r="F78" s="58"/>
      <c r="G78" s="58"/>
      <c r="H78" s="58"/>
      <c r="I78" s="58"/>
      <c r="J78" s="58"/>
      <c r="K78" s="58"/>
      <c r="L78" s="58"/>
      <c r="M78" s="58"/>
      <c r="N78" s="58"/>
      <c r="O78" s="58"/>
      <c r="P78" s="58"/>
      <c r="Q78" s="58"/>
      <c r="R78" s="58"/>
      <c r="S78" s="58"/>
      <c r="T78" s="58"/>
      <c r="U78" s="10"/>
      <c r="V78" s="10"/>
      <c r="W78" s="10"/>
      <c r="X78" s="58"/>
      <c r="Y78" s="58"/>
      <c r="Z78" s="58"/>
      <c r="AA78" s="58"/>
      <c r="AB78" s="58"/>
      <c r="AC78" s="151">
        <f>+IF(ROUTING!$C$7="CA",AE78,AD78)</f>
        <v>0</v>
      </c>
      <c r="AD78" s="173"/>
      <c r="AE78" s="172"/>
      <c r="AF78" s="58"/>
    </row>
    <row r="79" spans="2:32" ht="15" customHeight="1">
      <c r="B79" s="58"/>
      <c r="C79" s="58"/>
      <c r="D79" s="58"/>
      <c r="E79" s="58"/>
      <c r="F79" s="58"/>
      <c r="G79" s="58"/>
      <c r="H79" s="58"/>
      <c r="I79" s="58"/>
      <c r="J79" s="58"/>
      <c r="K79" s="58"/>
      <c r="L79" s="58"/>
      <c r="M79" s="58"/>
      <c r="N79" s="58"/>
      <c r="O79" s="58"/>
      <c r="P79" s="58"/>
      <c r="Q79" s="58"/>
      <c r="R79" s="58"/>
      <c r="S79" s="58"/>
      <c r="T79" s="58"/>
      <c r="U79" s="10"/>
      <c r="V79" s="10"/>
      <c r="W79" s="10"/>
      <c r="X79" s="58"/>
      <c r="Y79" s="58"/>
      <c r="Z79" s="58"/>
      <c r="AA79" s="58"/>
      <c r="AB79" s="58"/>
      <c r="AC79" s="151">
        <f>+IF(ROUTING!$C$7="CA",AE79,AD79)</f>
        <v>0</v>
      </c>
      <c r="AD79" s="173"/>
      <c r="AE79" s="172"/>
      <c r="AF79" s="58"/>
    </row>
    <row r="80" spans="2:32" ht="15" customHeight="1">
      <c r="B80" s="58"/>
      <c r="C80" s="58"/>
      <c r="D80" s="58"/>
      <c r="E80" s="58"/>
      <c r="F80" s="58"/>
      <c r="G80" s="58"/>
      <c r="H80" s="58"/>
      <c r="I80" s="58"/>
      <c r="J80" s="58"/>
      <c r="K80" s="58"/>
      <c r="L80" s="58"/>
      <c r="M80" s="58"/>
      <c r="N80" s="58"/>
      <c r="O80" s="58"/>
      <c r="P80" s="58"/>
      <c r="Q80" s="58"/>
      <c r="R80" s="58"/>
      <c r="S80" s="58"/>
      <c r="T80" s="58"/>
      <c r="U80" s="10"/>
      <c r="V80" s="10"/>
      <c r="W80" s="10"/>
      <c r="X80" s="58"/>
      <c r="Y80" s="58"/>
      <c r="Z80" s="58"/>
      <c r="AA80" s="58"/>
      <c r="AB80" s="58"/>
      <c r="AC80" s="151">
        <f>+IF(ROUTING!$C$7="CA",AE80,AD80)</f>
        <v>0</v>
      </c>
      <c r="AD80" s="173"/>
      <c r="AE80" s="172"/>
      <c r="AF80" s="58"/>
    </row>
    <row r="81" spans="2:32" ht="15" customHeight="1">
      <c r="B81" s="58"/>
      <c r="C81" s="58"/>
      <c r="D81" s="58"/>
      <c r="E81" s="58"/>
      <c r="F81" s="58"/>
      <c r="G81" s="58"/>
      <c r="H81" s="58"/>
      <c r="I81" s="58"/>
      <c r="J81" s="58"/>
      <c r="K81" s="58"/>
      <c r="L81" s="58"/>
      <c r="M81" s="58"/>
      <c r="N81" s="58"/>
      <c r="O81" s="58"/>
      <c r="P81" s="58"/>
      <c r="Q81" s="58"/>
      <c r="R81" s="58"/>
      <c r="S81" s="58"/>
      <c r="T81" s="58"/>
      <c r="U81" s="10"/>
      <c r="V81" s="10"/>
      <c r="W81" s="10"/>
      <c r="X81" s="58"/>
      <c r="Y81" s="58"/>
      <c r="Z81" s="58"/>
      <c r="AA81" s="58"/>
      <c r="AB81" s="58"/>
      <c r="AC81" s="151">
        <f>+IF(ROUTING!$C$7="CA",AE81,AD81)</f>
        <v>0</v>
      </c>
      <c r="AD81" s="173"/>
      <c r="AE81" s="172"/>
      <c r="AF81" s="58"/>
    </row>
    <row r="82" spans="2:32" ht="15" customHeight="1">
      <c r="B82" s="58"/>
      <c r="C82" s="58"/>
      <c r="D82" s="58"/>
      <c r="E82" s="58"/>
      <c r="F82" s="58"/>
      <c r="G82" s="58"/>
      <c r="H82" s="58"/>
      <c r="I82" s="58"/>
      <c r="J82" s="58"/>
      <c r="K82" s="58"/>
      <c r="L82" s="58"/>
      <c r="M82" s="58"/>
      <c r="N82" s="58"/>
      <c r="O82" s="58"/>
      <c r="P82" s="58"/>
      <c r="Q82" s="58"/>
      <c r="R82" s="58"/>
      <c r="S82" s="58"/>
      <c r="T82" s="58"/>
      <c r="U82" s="10"/>
      <c r="V82" s="10"/>
      <c r="W82" s="10"/>
      <c r="X82" s="58"/>
      <c r="Y82" s="58"/>
      <c r="Z82" s="58"/>
      <c r="AA82" s="58"/>
      <c r="AB82" s="58"/>
      <c r="AC82" s="151">
        <f>+IF(ROUTING!$C$7="CA",AE82,AD82)</f>
        <v>0</v>
      </c>
      <c r="AD82" s="173"/>
      <c r="AE82" s="172"/>
      <c r="AF82" s="58"/>
    </row>
    <row r="83" spans="2:32" ht="15" customHeight="1">
      <c r="B83" s="58"/>
      <c r="C83" s="58"/>
      <c r="D83" s="58"/>
      <c r="E83" s="58"/>
      <c r="F83" s="58"/>
      <c r="G83" s="58"/>
      <c r="H83" s="58"/>
      <c r="I83" s="58"/>
      <c r="J83" s="58"/>
      <c r="K83" s="58"/>
      <c r="L83" s="58"/>
      <c r="M83" s="58"/>
      <c r="N83" s="58"/>
      <c r="O83" s="58"/>
      <c r="P83" s="58"/>
      <c r="Q83" s="58"/>
      <c r="R83" s="58"/>
      <c r="S83" s="58"/>
      <c r="T83" s="58"/>
      <c r="U83" s="10"/>
      <c r="V83" s="10"/>
      <c r="W83" s="10"/>
      <c r="X83" s="58"/>
      <c r="Y83" s="58"/>
      <c r="Z83" s="58"/>
      <c r="AA83" s="58"/>
      <c r="AB83" s="58"/>
      <c r="AC83" s="151">
        <f>+IF(ROUTING!$C$7="CA",AE83,AD83)</f>
        <v>0</v>
      </c>
      <c r="AD83" s="173"/>
      <c r="AE83" s="172"/>
      <c r="AF83" s="58"/>
    </row>
    <row r="84" spans="2:32" ht="15" customHeight="1">
      <c r="B84" s="58"/>
      <c r="C84" s="58"/>
      <c r="D84" s="58"/>
      <c r="E84" s="58"/>
      <c r="F84" s="58"/>
      <c r="G84" s="58"/>
      <c r="H84" s="58"/>
      <c r="I84" s="58"/>
      <c r="J84" s="58"/>
      <c r="K84" s="58"/>
      <c r="L84" s="58"/>
      <c r="M84" s="58"/>
      <c r="N84" s="58"/>
      <c r="O84" s="58"/>
      <c r="P84" s="58"/>
      <c r="Q84" s="58"/>
      <c r="R84" s="58"/>
      <c r="S84" s="58"/>
      <c r="T84" s="58"/>
      <c r="U84" s="10"/>
      <c r="V84" s="10"/>
      <c r="W84" s="10"/>
      <c r="X84" s="58"/>
      <c r="Y84" s="58"/>
      <c r="Z84" s="58"/>
      <c r="AA84" s="58"/>
      <c r="AB84" s="58"/>
      <c r="AC84" s="151">
        <f>+IF(ROUTING!$C$7="CA",AE84,AD84)</f>
        <v>0</v>
      </c>
      <c r="AD84" s="173"/>
      <c r="AE84" s="172"/>
      <c r="AF84" s="58"/>
    </row>
    <row r="85" spans="2:32" ht="15" customHeight="1">
      <c r="B85" s="58"/>
      <c r="C85" s="58"/>
      <c r="D85" s="58"/>
      <c r="E85" s="58"/>
      <c r="F85" s="58"/>
      <c r="G85" s="58"/>
      <c r="H85" s="58"/>
      <c r="I85" s="58"/>
      <c r="J85" s="58"/>
      <c r="K85" s="58"/>
      <c r="L85" s="58"/>
      <c r="M85" s="58"/>
      <c r="N85" s="58"/>
      <c r="O85" s="58"/>
      <c r="P85" s="58"/>
      <c r="Q85" s="58"/>
      <c r="R85" s="58"/>
      <c r="S85" s="58"/>
      <c r="T85" s="58"/>
      <c r="U85" s="10"/>
      <c r="V85" s="10"/>
      <c r="W85" s="10"/>
      <c r="X85" s="58"/>
      <c r="Y85" s="58"/>
      <c r="Z85" s="58"/>
      <c r="AA85" s="58"/>
      <c r="AB85" s="58"/>
      <c r="AC85" s="151">
        <f>+IF(ROUTING!$C$7="CA",AE85,AD85)</f>
        <v>0</v>
      </c>
      <c r="AD85" s="173"/>
      <c r="AE85" s="172"/>
      <c r="AF85" s="58"/>
    </row>
    <row r="86" spans="2:32" ht="15" customHeight="1">
      <c r="B86" s="58"/>
      <c r="C86" s="58"/>
      <c r="D86" s="58"/>
      <c r="E86" s="58"/>
      <c r="F86" s="58"/>
      <c r="G86" s="58"/>
      <c r="H86" s="58"/>
      <c r="I86" s="58"/>
      <c r="J86" s="58"/>
      <c r="K86" s="58"/>
      <c r="L86" s="58"/>
      <c r="M86" s="58"/>
      <c r="N86" s="58"/>
      <c r="O86" s="58"/>
      <c r="P86" s="58"/>
      <c r="Q86" s="58"/>
      <c r="R86" s="58"/>
      <c r="S86" s="58"/>
      <c r="T86" s="58"/>
      <c r="U86" s="10"/>
      <c r="V86" s="10"/>
      <c r="W86" s="10"/>
      <c r="X86" s="58"/>
      <c r="Y86" s="58"/>
      <c r="Z86" s="58"/>
      <c r="AA86" s="58"/>
      <c r="AB86" s="58"/>
      <c r="AC86" s="151">
        <f>+IF(ROUTING!$C$7="CA",AE86,AD86)</f>
        <v>0</v>
      </c>
      <c r="AD86" s="173"/>
      <c r="AE86" s="172"/>
      <c r="AF86" s="58"/>
    </row>
    <row r="87" spans="2:32" ht="15" customHeight="1">
      <c r="B87" s="58"/>
      <c r="C87" s="58"/>
      <c r="D87" s="58"/>
      <c r="E87" s="58"/>
      <c r="F87" s="58"/>
      <c r="G87" s="58"/>
      <c r="H87" s="58"/>
      <c r="I87" s="58"/>
      <c r="J87" s="58"/>
      <c r="K87" s="58"/>
      <c r="L87" s="58"/>
      <c r="M87" s="58"/>
      <c r="N87" s="58"/>
      <c r="O87" s="58"/>
      <c r="P87" s="58"/>
      <c r="Q87" s="58"/>
      <c r="R87" s="58"/>
      <c r="S87" s="58"/>
      <c r="T87" s="58"/>
      <c r="U87" s="10"/>
      <c r="V87" s="10"/>
      <c r="W87" s="10"/>
      <c r="X87" s="58"/>
      <c r="Y87" s="58"/>
      <c r="Z87" s="58"/>
      <c r="AA87" s="58"/>
      <c r="AB87" s="58"/>
      <c r="AC87" s="151">
        <f>+IF(ROUTING!$C$7="CA",AE87,AD87)</f>
        <v>0</v>
      </c>
      <c r="AD87" s="173"/>
      <c r="AE87" s="172"/>
      <c r="AF87" s="58"/>
    </row>
    <row r="88" spans="2:32" ht="15" customHeight="1">
      <c r="B88" s="58"/>
      <c r="C88" s="58"/>
      <c r="D88" s="58"/>
      <c r="E88" s="58"/>
      <c r="F88" s="58"/>
      <c r="G88" s="58"/>
      <c r="H88" s="58"/>
      <c r="I88" s="58"/>
      <c r="J88" s="58"/>
      <c r="K88" s="58"/>
      <c r="L88" s="58"/>
      <c r="M88" s="58"/>
      <c r="N88" s="58"/>
      <c r="O88" s="58"/>
      <c r="P88" s="58"/>
      <c r="Q88" s="58"/>
      <c r="R88" s="58"/>
      <c r="S88" s="58"/>
      <c r="T88" s="58"/>
      <c r="U88" s="10"/>
      <c r="V88" s="10"/>
      <c r="W88" s="10"/>
      <c r="X88" s="58"/>
      <c r="Y88" s="58"/>
      <c r="Z88" s="58"/>
      <c r="AA88" s="58"/>
      <c r="AB88" s="58"/>
      <c r="AC88" s="151">
        <f>+IF(ROUTING!$C$7="CA",AE88,AD88)</f>
        <v>0</v>
      </c>
      <c r="AD88" s="173"/>
      <c r="AE88" s="172"/>
      <c r="AF88" s="58"/>
    </row>
    <row r="89" spans="2:32" ht="15" customHeight="1">
      <c r="B89" s="58"/>
      <c r="C89" s="58"/>
      <c r="D89" s="58"/>
      <c r="E89" s="58"/>
      <c r="F89" s="58"/>
      <c r="G89" s="58"/>
      <c r="H89" s="58"/>
      <c r="I89" s="58"/>
      <c r="J89" s="58"/>
      <c r="K89" s="58"/>
      <c r="L89" s="58"/>
      <c r="M89" s="58"/>
      <c r="N89" s="58"/>
      <c r="O89" s="58"/>
      <c r="P89" s="58"/>
      <c r="Q89" s="58"/>
      <c r="R89" s="58"/>
      <c r="S89" s="58"/>
      <c r="T89" s="58"/>
      <c r="U89" s="10"/>
      <c r="V89" s="10"/>
      <c r="W89" s="10"/>
      <c r="X89" s="58"/>
      <c r="Y89" s="58"/>
      <c r="Z89" s="58"/>
      <c r="AA89" s="58"/>
      <c r="AB89" s="58"/>
      <c r="AC89" s="151">
        <f>+IF(ROUTING!$C$7="CA",AE89,AD89)</f>
        <v>0</v>
      </c>
      <c r="AD89" s="173"/>
      <c r="AE89" s="172"/>
      <c r="AF89" s="58"/>
    </row>
    <row r="90" spans="2:32" ht="15" customHeight="1">
      <c r="B90" s="58"/>
      <c r="C90" s="58"/>
      <c r="D90" s="58"/>
      <c r="E90" s="58"/>
      <c r="F90" s="58"/>
      <c r="G90" s="58"/>
      <c r="H90" s="58"/>
      <c r="I90" s="58"/>
      <c r="J90" s="58"/>
      <c r="K90" s="58"/>
      <c r="L90" s="58"/>
      <c r="M90" s="58"/>
      <c r="N90" s="58"/>
      <c r="O90" s="58"/>
      <c r="P90" s="58"/>
      <c r="Q90" s="58"/>
      <c r="R90" s="58"/>
      <c r="S90" s="58"/>
      <c r="T90" s="58"/>
      <c r="U90" s="10"/>
      <c r="V90" s="10"/>
      <c r="W90" s="10"/>
      <c r="X90" s="58"/>
      <c r="Y90" s="58"/>
      <c r="Z90" s="58"/>
      <c r="AA90" s="58"/>
      <c r="AB90" s="58"/>
      <c r="AC90" s="151">
        <f>+IF(ROUTING!$C$7="CA",AE90,AD90)</f>
        <v>0</v>
      </c>
      <c r="AD90" s="173"/>
      <c r="AE90" s="172"/>
      <c r="AF90" s="58"/>
    </row>
    <row r="91" spans="2:32" ht="15" customHeight="1">
      <c r="B91" s="58"/>
      <c r="C91" s="58"/>
      <c r="D91" s="58"/>
      <c r="E91" s="58"/>
      <c r="F91" s="58"/>
      <c r="G91" s="58"/>
      <c r="H91" s="58"/>
      <c r="I91" s="58"/>
      <c r="J91" s="58"/>
      <c r="K91" s="58"/>
      <c r="L91" s="58"/>
      <c r="M91" s="58"/>
      <c r="N91" s="58"/>
      <c r="O91" s="58"/>
      <c r="P91" s="58"/>
      <c r="Q91" s="58"/>
      <c r="R91" s="58"/>
      <c r="S91" s="58"/>
      <c r="T91" s="58"/>
      <c r="U91" s="10"/>
      <c r="V91" s="10"/>
      <c r="W91" s="10"/>
      <c r="X91" s="58"/>
      <c r="Y91" s="58"/>
      <c r="Z91" s="58"/>
      <c r="AA91" s="58"/>
      <c r="AB91" s="58"/>
      <c r="AC91" s="151">
        <f>+IF(ROUTING!$C$7="CA",AE91,AD91)</f>
        <v>0</v>
      </c>
      <c r="AD91" s="173"/>
      <c r="AE91" s="172"/>
      <c r="AF91" s="58"/>
    </row>
    <row r="92" spans="2:32" ht="15" customHeight="1">
      <c r="B92" s="58"/>
      <c r="C92" s="58"/>
      <c r="D92" s="58"/>
      <c r="E92" s="58"/>
      <c r="F92" s="58"/>
      <c r="G92" s="58"/>
      <c r="H92" s="58"/>
      <c r="I92" s="58"/>
      <c r="J92" s="58"/>
      <c r="K92" s="58"/>
      <c r="L92" s="58"/>
      <c r="M92" s="58"/>
      <c r="N92" s="58"/>
      <c r="O92" s="58"/>
      <c r="P92" s="58"/>
      <c r="Q92" s="58"/>
      <c r="R92" s="58"/>
      <c r="S92" s="58"/>
      <c r="T92" s="58"/>
      <c r="U92" s="10"/>
      <c r="V92" s="10"/>
      <c r="W92" s="10"/>
      <c r="X92" s="58"/>
      <c r="Y92" s="58"/>
      <c r="Z92" s="58"/>
      <c r="AA92" s="58"/>
      <c r="AB92" s="58"/>
      <c r="AC92" s="151">
        <f>+IF(ROUTING!$C$7="CA",AE92,AD92)</f>
        <v>0</v>
      </c>
      <c r="AD92" s="173"/>
      <c r="AE92" s="172"/>
      <c r="AF92" s="58"/>
    </row>
    <row r="93" spans="2:32" ht="15" customHeight="1">
      <c r="B93" s="58"/>
      <c r="C93" s="58"/>
      <c r="D93" s="58"/>
      <c r="E93" s="58"/>
      <c r="F93" s="58"/>
      <c r="G93" s="58"/>
      <c r="H93" s="58"/>
      <c r="I93" s="58"/>
      <c r="J93" s="58"/>
      <c r="K93" s="58"/>
      <c r="L93" s="58"/>
      <c r="M93" s="58"/>
      <c r="N93" s="58"/>
      <c r="O93" s="58"/>
      <c r="P93" s="58"/>
      <c r="Q93" s="58"/>
      <c r="R93" s="58"/>
      <c r="S93" s="58"/>
      <c r="T93" s="58"/>
      <c r="U93" s="10"/>
      <c r="V93" s="10"/>
      <c r="W93" s="10"/>
      <c r="X93" s="58"/>
      <c r="Y93" s="58"/>
      <c r="Z93" s="58"/>
      <c r="AA93" s="58"/>
      <c r="AB93" s="58"/>
      <c r="AC93" s="151">
        <f>+IF(ROUTING!$C$7="CA",AE93,AD93)</f>
        <v>0</v>
      </c>
      <c r="AD93" s="173"/>
      <c r="AE93" s="172"/>
      <c r="AF93" s="58"/>
    </row>
    <row r="94" spans="2:32" ht="15" customHeight="1">
      <c r="B94" s="58"/>
      <c r="C94" s="58"/>
      <c r="D94" s="58"/>
      <c r="E94" s="58"/>
      <c r="F94" s="58"/>
      <c r="G94" s="58"/>
      <c r="H94" s="58"/>
      <c r="I94" s="58"/>
      <c r="J94" s="58"/>
      <c r="K94" s="58"/>
      <c r="L94" s="58"/>
      <c r="M94" s="58"/>
      <c r="N94" s="58"/>
      <c r="O94" s="58"/>
      <c r="P94" s="58"/>
      <c r="Q94" s="58"/>
      <c r="R94" s="58"/>
      <c r="S94" s="58"/>
      <c r="T94" s="58"/>
      <c r="U94" s="10"/>
      <c r="V94" s="10"/>
      <c r="W94" s="10"/>
      <c r="X94" s="58"/>
      <c r="Y94" s="58"/>
      <c r="Z94" s="58"/>
      <c r="AA94" s="58"/>
      <c r="AB94" s="58"/>
      <c r="AC94" s="151">
        <f>+IF(ROUTING!$C$7="CA",AE94,AD94)</f>
        <v>0</v>
      </c>
      <c r="AD94" s="173"/>
      <c r="AE94" s="172"/>
      <c r="AF94" s="58"/>
    </row>
    <row r="95" spans="2:32" ht="15" customHeight="1">
      <c r="B95" s="58"/>
      <c r="C95" s="58"/>
      <c r="D95" s="58"/>
      <c r="E95" s="58"/>
      <c r="F95" s="58"/>
      <c r="G95" s="58"/>
      <c r="H95" s="58"/>
      <c r="I95" s="58"/>
      <c r="J95" s="58"/>
      <c r="K95" s="58"/>
      <c r="L95" s="58"/>
      <c r="M95" s="58"/>
      <c r="N95" s="58"/>
      <c r="O95" s="58"/>
      <c r="P95" s="58"/>
      <c r="Q95" s="58"/>
      <c r="R95" s="58"/>
      <c r="S95" s="58"/>
      <c r="T95" s="58"/>
      <c r="U95" s="10"/>
      <c r="V95" s="10"/>
      <c r="W95" s="10"/>
      <c r="X95" s="58"/>
      <c r="Y95" s="58"/>
      <c r="Z95" s="58"/>
      <c r="AA95" s="58"/>
      <c r="AB95" s="58"/>
      <c r="AC95" s="151">
        <f>+IF(ROUTING!$C$7="CA",AE95,AD95)</f>
        <v>0</v>
      </c>
      <c r="AD95" s="173"/>
      <c r="AE95" s="172"/>
      <c r="AF95" s="58"/>
    </row>
    <row r="96" spans="2:32" ht="15" customHeight="1">
      <c r="B96" s="58"/>
      <c r="C96" s="58"/>
      <c r="D96" s="58"/>
      <c r="E96" s="58"/>
      <c r="F96" s="58"/>
      <c r="G96" s="58"/>
      <c r="H96" s="58"/>
      <c r="I96" s="58"/>
      <c r="J96" s="58"/>
      <c r="K96" s="58"/>
      <c r="L96" s="58"/>
      <c r="M96" s="58"/>
      <c r="N96" s="58"/>
      <c r="O96" s="58"/>
      <c r="P96" s="58"/>
      <c r="Q96" s="58"/>
      <c r="R96" s="58"/>
      <c r="S96" s="58"/>
      <c r="T96" s="58"/>
      <c r="U96" s="10"/>
      <c r="V96" s="10"/>
      <c r="W96" s="10"/>
      <c r="X96" s="58"/>
      <c r="Y96" s="58"/>
      <c r="Z96" s="58"/>
      <c r="AA96" s="58"/>
      <c r="AB96" s="58"/>
      <c r="AC96" s="151">
        <f>+IF(ROUTING!$C$7="CA",AE96,AD96)</f>
        <v>0</v>
      </c>
      <c r="AD96" s="173"/>
      <c r="AE96" s="172"/>
      <c r="AF96" s="58"/>
    </row>
    <row r="97" spans="2:32" ht="15" customHeight="1">
      <c r="B97" s="58"/>
      <c r="C97" s="58"/>
      <c r="D97" s="58"/>
      <c r="E97" s="58"/>
      <c r="F97" s="58"/>
      <c r="G97" s="58"/>
      <c r="H97" s="58"/>
      <c r="I97" s="58"/>
      <c r="J97" s="58"/>
      <c r="K97" s="58"/>
      <c r="L97" s="58"/>
      <c r="M97" s="58"/>
      <c r="N97" s="58"/>
      <c r="O97" s="58"/>
      <c r="P97" s="58"/>
      <c r="Q97" s="58"/>
      <c r="R97" s="58"/>
      <c r="S97" s="58"/>
      <c r="T97" s="58"/>
      <c r="U97" s="10"/>
      <c r="V97" s="10"/>
      <c r="W97" s="10"/>
      <c r="X97" s="58"/>
      <c r="Y97" s="58"/>
      <c r="Z97" s="58"/>
      <c r="AA97" s="58"/>
      <c r="AB97" s="58"/>
      <c r="AC97" s="151">
        <f>+IF(ROUTING!$C$7="CA",AE97,AD97)</f>
        <v>0</v>
      </c>
      <c r="AD97" s="173"/>
      <c r="AE97" s="172"/>
      <c r="AF97" s="58"/>
    </row>
    <row r="98" spans="2:32" ht="15" customHeight="1">
      <c r="B98" s="58"/>
      <c r="C98" s="58"/>
      <c r="D98" s="58"/>
      <c r="E98" s="58"/>
      <c r="F98" s="58"/>
      <c r="G98" s="58"/>
      <c r="H98" s="58"/>
      <c r="I98" s="58"/>
      <c r="J98" s="58"/>
      <c r="K98" s="58"/>
      <c r="L98" s="58"/>
      <c r="M98" s="58"/>
      <c r="N98" s="58"/>
      <c r="O98" s="58"/>
      <c r="P98" s="58"/>
      <c r="Q98" s="58"/>
      <c r="R98" s="58"/>
      <c r="S98" s="58"/>
      <c r="T98" s="58"/>
      <c r="U98" s="10"/>
      <c r="V98" s="10"/>
      <c r="W98" s="10"/>
      <c r="X98" s="58"/>
      <c r="Y98" s="58"/>
      <c r="Z98" s="58"/>
      <c r="AA98" s="58"/>
      <c r="AB98" s="58"/>
      <c r="AC98" s="151">
        <f>+IF(ROUTING!$C$7="CA",AE98,AD98)</f>
        <v>0</v>
      </c>
      <c r="AD98" s="173"/>
      <c r="AE98" s="172"/>
      <c r="AF98" s="58"/>
    </row>
    <row r="99" spans="2:32" ht="15" customHeight="1">
      <c r="B99" s="58"/>
      <c r="C99" s="58"/>
      <c r="D99" s="58"/>
      <c r="E99" s="58"/>
      <c r="F99" s="58"/>
      <c r="G99" s="58"/>
      <c r="H99" s="58"/>
      <c r="I99" s="58"/>
      <c r="J99" s="58"/>
      <c r="K99" s="58"/>
      <c r="L99" s="58"/>
      <c r="M99" s="58"/>
      <c r="N99" s="58"/>
      <c r="O99" s="58"/>
      <c r="P99" s="58"/>
      <c r="Q99" s="58"/>
      <c r="R99" s="58"/>
      <c r="S99" s="58"/>
      <c r="T99" s="58"/>
      <c r="U99" s="10"/>
      <c r="V99" s="10"/>
      <c r="W99" s="10"/>
      <c r="X99" s="58"/>
      <c r="Y99" s="58"/>
      <c r="Z99" s="58"/>
      <c r="AA99" s="58"/>
      <c r="AB99" s="58"/>
      <c r="AC99" s="151">
        <f>+IF(ROUTING!$C$7="CA",AE99,AD99)</f>
        <v>0</v>
      </c>
      <c r="AD99" s="173"/>
      <c r="AE99" s="172"/>
      <c r="AF99" s="58"/>
    </row>
    <row r="100" spans="2:32" ht="15" customHeight="1">
      <c r="B100" s="58"/>
      <c r="C100" s="58"/>
      <c r="D100" s="58"/>
      <c r="E100" s="58"/>
      <c r="F100" s="58"/>
      <c r="G100" s="58"/>
      <c r="H100" s="58"/>
      <c r="I100" s="58"/>
      <c r="J100" s="58"/>
      <c r="K100" s="58"/>
      <c r="L100" s="58"/>
      <c r="M100" s="58"/>
      <c r="N100" s="58"/>
      <c r="O100" s="58"/>
      <c r="P100" s="58"/>
      <c r="Q100" s="58"/>
      <c r="R100" s="58"/>
      <c r="S100" s="58"/>
      <c r="T100" s="58"/>
      <c r="U100" s="10"/>
      <c r="V100" s="10"/>
      <c r="W100" s="10"/>
      <c r="X100" s="58"/>
      <c r="Y100" s="58"/>
      <c r="Z100" s="58"/>
      <c r="AA100" s="58"/>
      <c r="AB100" s="58"/>
      <c r="AC100" s="151">
        <f>+IF(ROUTING!$C$7="CA",AE100,AD100)</f>
        <v>0</v>
      </c>
      <c r="AD100" s="173"/>
      <c r="AE100" s="172"/>
      <c r="AF100" s="58"/>
    </row>
    <row r="101" spans="2:32" ht="15" customHeight="1">
      <c r="B101" s="58"/>
      <c r="C101" s="58"/>
      <c r="D101" s="58"/>
      <c r="E101" s="58"/>
      <c r="F101" s="58"/>
      <c r="G101" s="58"/>
      <c r="H101" s="58"/>
      <c r="I101" s="58"/>
      <c r="J101" s="58"/>
      <c r="K101" s="58"/>
      <c r="L101" s="58"/>
      <c r="M101" s="58"/>
      <c r="N101" s="58"/>
      <c r="O101" s="58"/>
      <c r="P101" s="58"/>
      <c r="Q101" s="58"/>
      <c r="R101" s="58"/>
      <c r="S101" s="58"/>
      <c r="T101" s="58"/>
      <c r="U101" s="10"/>
      <c r="V101" s="10"/>
      <c r="W101" s="10"/>
      <c r="X101" s="58"/>
      <c r="Y101" s="58"/>
      <c r="Z101" s="58"/>
      <c r="AA101" s="58"/>
      <c r="AB101" s="58"/>
      <c r="AC101" s="151">
        <f>+IF(ROUTING!$C$7="CA",AE101,AD101)</f>
        <v>0</v>
      </c>
      <c r="AD101" s="173"/>
      <c r="AE101" s="172"/>
      <c r="AF101" s="58"/>
    </row>
    <row r="102" spans="2:32" ht="15" customHeight="1">
      <c r="B102" s="58"/>
      <c r="C102" s="58"/>
      <c r="D102" s="58"/>
      <c r="E102" s="58"/>
      <c r="F102" s="58"/>
      <c r="G102" s="58"/>
      <c r="H102" s="58"/>
      <c r="I102" s="58"/>
      <c r="J102" s="58"/>
      <c r="K102" s="58"/>
      <c r="L102" s="58"/>
      <c r="M102" s="58"/>
      <c r="N102" s="58"/>
      <c r="O102" s="58"/>
      <c r="P102" s="58"/>
      <c r="Q102" s="58"/>
      <c r="R102" s="58"/>
      <c r="S102" s="58"/>
      <c r="T102" s="58"/>
      <c r="U102" s="10"/>
      <c r="V102" s="10"/>
      <c r="W102" s="10"/>
      <c r="X102" s="58"/>
      <c r="Y102" s="58"/>
      <c r="Z102" s="58"/>
      <c r="AA102" s="58"/>
      <c r="AB102" s="58"/>
      <c r="AC102" s="151">
        <f>+IF(ROUTING!$C$7="CA",AE102,AD102)</f>
        <v>0</v>
      </c>
      <c r="AD102" s="173"/>
      <c r="AE102" s="172"/>
      <c r="AF102" s="58"/>
    </row>
    <row r="103" spans="2:32" ht="15" customHeight="1">
      <c r="B103" s="58"/>
      <c r="C103" s="58"/>
      <c r="D103" s="58"/>
      <c r="E103" s="58"/>
      <c r="F103" s="58"/>
      <c r="G103" s="58"/>
      <c r="H103" s="58"/>
      <c r="I103" s="58"/>
      <c r="J103" s="58"/>
      <c r="K103" s="58"/>
      <c r="L103" s="58"/>
      <c r="M103" s="58"/>
      <c r="N103" s="58"/>
      <c r="O103" s="58"/>
      <c r="P103" s="58"/>
      <c r="Q103" s="58"/>
      <c r="R103" s="58"/>
      <c r="S103" s="58"/>
      <c r="T103" s="58"/>
      <c r="U103" s="10"/>
      <c r="V103" s="10"/>
      <c r="W103" s="10"/>
      <c r="X103" s="58"/>
      <c r="Y103" s="58"/>
      <c r="Z103" s="58"/>
      <c r="AA103" s="58"/>
      <c r="AB103" s="58"/>
      <c r="AC103" s="151">
        <f>+IF(ROUTING!$C$7="CA",AE103,AD103)</f>
        <v>0</v>
      </c>
      <c r="AD103" s="173"/>
      <c r="AE103" s="172"/>
      <c r="AF103" s="58"/>
    </row>
    <row r="104" spans="2:32" ht="15" customHeight="1">
      <c r="B104" s="58"/>
      <c r="C104" s="58"/>
      <c r="D104" s="58"/>
      <c r="E104" s="58"/>
      <c r="F104" s="58"/>
      <c r="G104" s="58"/>
      <c r="H104" s="58"/>
      <c r="I104" s="58"/>
      <c r="J104" s="58"/>
      <c r="K104" s="58"/>
      <c r="L104" s="58"/>
      <c r="M104" s="58"/>
      <c r="N104" s="58"/>
      <c r="O104" s="58"/>
      <c r="P104" s="58"/>
      <c r="Q104" s="58"/>
      <c r="R104" s="58"/>
      <c r="S104" s="58"/>
      <c r="T104" s="58"/>
      <c r="U104" s="10"/>
      <c r="V104" s="10"/>
      <c r="W104" s="10"/>
      <c r="X104" s="58"/>
      <c r="Y104" s="58"/>
      <c r="Z104" s="58"/>
      <c r="AA104" s="58"/>
      <c r="AB104" s="58"/>
      <c r="AC104" s="151">
        <f>+IF(ROUTING!$C$7="CA",AE104,AD104)</f>
        <v>0</v>
      </c>
      <c r="AD104" s="173"/>
      <c r="AE104" s="172"/>
      <c r="AF104" s="58"/>
    </row>
    <row r="105" spans="2:32" ht="15" customHeight="1">
      <c r="B105" s="58"/>
      <c r="C105" s="58"/>
      <c r="D105" s="58"/>
      <c r="E105" s="58"/>
      <c r="F105" s="58"/>
      <c r="G105" s="58"/>
      <c r="H105" s="58"/>
      <c r="I105" s="58"/>
      <c r="J105" s="58"/>
      <c r="K105" s="58"/>
      <c r="L105" s="58"/>
      <c r="M105" s="58"/>
      <c r="N105" s="58"/>
      <c r="O105" s="58"/>
      <c r="P105" s="58"/>
      <c r="Q105" s="58"/>
      <c r="R105" s="58"/>
      <c r="S105" s="58"/>
      <c r="T105" s="58"/>
      <c r="U105" s="10"/>
      <c r="V105" s="10"/>
      <c r="W105" s="10"/>
      <c r="X105" s="58"/>
      <c r="Y105" s="58"/>
      <c r="Z105" s="58"/>
      <c r="AA105" s="58"/>
      <c r="AB105" s="58"/>
      <c r="AC105" s="151">
        <f>+IF(ROUTING!$C$7="CA",AE105,AD105)</f>
        <v>0</v>
      </c>
      <c r="AD105" s="173"/>
      <c r="AE105" s="172"/>
      <c r="AF105" s="58"/>
    </row>
    <row r="106" spans="2:32" ht="15" customHeight="1">
      <c r="B106" s="58"/>
      <c r="C106" s="58"/>
      <c r="D106" s="58"/>
      <c r="E106" s="58"/>
      <c r="F106" s="58"/>
      <c r="G106" s="58"/>
      <c r="H106" s="58"/>
      <c r="I106" s="58"/>
      <c r="J106" s="58"/>
      <c r="K106" s="58"/>
      <c r="L106" s="58"/>
      <c r="M106" s="58"/>
      <c r="N106" s="58"/>
      <c r="O106" s="58"/>
      <c r="P106" s="58"/>
      <c r="Q106" s="58"/>
      <c r="R106" s="58"/>
      <c r="S106" s="58"/>
      <c r="T106" s="58"/>
      <c r="U106" s="10"/>
      <c r="V106" s="10"/>
      <c r="W106" s="10"/>
      <c r="X106" s="58"/>
      <c r="Y106" s="58"/>
      <c r="Z106" s="58"/>
      <c r="AA106" s="58"/>
      <c r="AB106" s="58"/>
      <c r="AC106" s="151">
        <f>+IF(ROUTING!$C$7="CA",AE106,AD106)</f>
        <v>0</v>
      </c>
      <c r="AD106" s="173"/>
      <c r="AE106" s="172"/>
      <c r="AF106" s="58"/>
    </row>
    <row r="107" spans="2:32" ht="15" customHeight="1">
      <c r="B107" s="58"/>
      <c r="C107" s="58"/>
      <c r="D107" s="58"/>
      <c r="E107" s="58"/>
      <c r="F107" s="58"/>
      <c r="G107" s="58"/>
      <c r="H107" s="58"/>
      <c r="I107" s="58"/>
      <c r="J107" s="58"/>
      <c r="K107" s="58"/>
      <c r="L107" s="58"/>
      <c r="M107" s="58"/>
      <c r="N107" s="58"/>
      <c r="O107" s="58"/>
      <c r="P107" s="58"/>
      <c r="Q107" s="58"/>
      <c r="R107" s="58"/>
      <c r="S107" s="58"/>
      <c r="T107" s="58"/>
      <c r="U107" s="10"/>
      <c r="V107" s="10"/>
      <c r="W107" s="10"/>
      <c r="X107" s="58"/>
      <c r="Y107" s="58"/>
      <c r="Z107" s="58"/>
      <c r="AA107" s="58"/>
      <c r="AB107" s="58"/>
      <c r="AC107" s="151">
        <f>+IF(ROUTING!$C$7="CA",AE107,AD107)</f>
        <v>0</v>
      </c>
      <c r="AD107" s="173"/>
      <c r="AE107" s="172"/>
      <c r="AF107" s="58"/>
    </row>
    <row r="108" spans="2:32" ht="15" customHeight="1">
      <c r="B108" s="58"/>
      <c r="C108" s="58"/>
      <c r="D108" s="58"/>
      <c r="E108" s="58"/>
      <c r="F108" s="58"/>
      <c r="G108" s="58"/>
      <c r="H108" s="58"/>
      <c r="I108" s="58"/>
      <c r="J108" s="58"/>
      <c r="K108" s="58"/>
      <c r="L108" s="58"/>
      <c r="M108" s="58"/>
      <c r="N108" s="58"/>
      <c r="O108" s="58"/>
      <c r="P108" s="58"/>
      <c r="Q108" s="58"/>
      <c r="R108" s="58"/>
      <c r="S108" s="58"/>
      <c r="T108" s="58"/>
      <c r="U108" s="10"/>
      <c r="V108" s="10"/>
      <c r="W108" s="10"/>
      <c r="X108" s="58"/>
      <c r="Y108" s="58"/>
      <c r="Z108" s="58"/>
      <c r="AA108" s="58"/>
      <c r="AB108" s="58"/>
      <c r="AC108" s="151">
        <f>+IF(ROUTING!$C$7="CA",AE108,AD108)</f>
        <v>0</v>
      </c>
      <c r="AD108" s="173"/>
      <c r="AE108" s="172"/>
      <c r="AF108" s="58"/>
    </row>
    <row r="109" spans="2:32" ht="15" customHeight="1">
      <c r="B109" s="58"/>
      <c r="C109" s="58"/>
      <c r="D109" s="58"/>
      <c r="E109" s="58"/>
      <c r="F109" s="58"/>
      <c r="G109" s="58"/>
      <c r="H109" s="58"/>
      <c r="I109" s="58"/>
      <c r="J109" s="58"/>
      <c r="K109" s="58"/>
      <c r="L109" s="58"/>
      <c r="M109" s="58"/>
      <c r="N109" s="58"/>
      <c r="O109" s="58"/>
      <c r="P109" s="58"/>
      <c r="Q109" s="58"/>
      <c r="R109" s="58"/>
      <c r="S109" s="58"/>
      <c r="T109" s="58"/>
      <c r="U109" s="10"/>
      <c r="V109" s="10"/>
      <c r="W109" s="10"/>
      <c r="X109" s="58"/>
      <c r="Y109" s="58"/>
      <c r="Z109" s="58"/>
      <c r="AA109" s="58"/>
      <c r="AB109" s="58"/>
      <c r="AC109" s="151">
        <f>+IF(ROUTING!$C$7="CA",AE109,AD109)</f>
        <v>0</v>
      </c>
      <c r="AD109" s="173"/>
      <c r="AE109" s="172"/>
      <c r="AF109" s="58"/>
    </row>
    <row r="110" spans="2:32" ht="15" customHeight="1">
      <c r="B110" s="58"/>
      <c r="C110" s="58"/>
      <c r="D110" s="58"/>
      <c r="E110" s="58"/>
      <c r="F110" s="58"/>
      <c r="G110" s="58"/>
      <c r="H110" s="58"/>
      <c r="I110" s="58"/>
      <c r="J110" s="58"/>
      <c r="K110" s="58"/>
      <c r="L110" s="58"/>
      <c r="M110" s="58"/>
      <c r="N110" s="58"/>
      <c r="O110" s="58"/>
      <c r="P110" s="58"/>
      <c r="Q110" s="58"/>
      <c r="R110" s="58"/>
      <c r="S110" s="58"/>
      <c r="T110" s="58"/>
      <c r="U110" s="10"/>
      <c r="V110" s="10"/>
      <c r="W110" s="10"/>
      <c r="X110" s="58"/>
      <c r="Y110" s="58"/>
      <c r="Z110" s="58"/>
      <c r="AA110" s="58"/>
      <c r="AB110" s="58"/>
      <c r="AC110" s="151">
        <f>+IF(ROUTING!$C$7="CA",AE110,AD110)</f>
        <v>0</v>
      </c>
      <c r="AD110" s="173"/>
      <c r="AE110" s="172"/>
      <c r="AF110" s="58"/>
    </row>
    <row r="111" spans="2:32" ht="15" customHeight="1">
      <c r="B111" s="58"/>
      <c r="C111" s="58"/>
      <c r="D111" s="58"/>
      <c r="E111" s="58"/>
      <c r="F111" s="58"/>
      <c r="G111" s="58"/>
      <c r="H111" s="58"/>
      <c r="I111" s="58"/>
      <c r="J111" s="58"/>
      <c r="K111" s="58"/>
      <c r="L111" s="58"/>
      <c r="M111" s="58"/>
      <c r="N111" s="58"/>
      <c r="O111" s="58"/>
      <c r="P111" s="58"/>
      <c r="Q111" s="58"/>
      <c r="R111" s="58"/>
      <c r="S111" s="58"/>
      <c r="T111" s="58"/>
      <c r="U111" s="10"/>
      <c r="V111" s="10"/>
      <c r="W111" s="10"/>
      <c r="X111" s="58"/>
      <c r="Y111" s="58"/>
      <c r="Z111" s="58"/>
      <c r="AA111" s="58"/>
      <c r="AB111" s="58"/>
      <c r="AC111" s="151">
        <f>+IF(ROUTING!$C$7="CA",AE111,AD111)</f>
        <v>0</v>
      </c>
      <c r="AD111" s="173"/>
      <c r="AE111" s="172"/>
      <c r="AF111" s="58"/>
    </row>
    <row r="112" spans="2:32" ht="15" customHeight="1">
      <c r="B112" s="58"/>
      <c r="C112" s="58"/>
      <c r="D112" s="58"/>
      <c r="E112" s="58"/>
      <c r="F112" s="58"/>
      <c r="G112" s="58"/>
      <c r="H112" s="58"/>
      <c r="I112" s="58"/>
      <c r="J112" s="58"/>
      <c r="K112" s="58"/>
      <c r="L112" s="58"/>
      <c r="M112" s="58"/>
      <c r="N112" s="58"/>
      <c r="O112" s="58"/>
      <c r="P112" s="58"/>
      <c r="Q112" s="58"/>
      <c r="R112" s="58"/>
      <c r="S112" s="58"/>
      <c r="T112" s="58"/>
      <c r="U112" s="10"/>
      <c r="V112" s="10"/>
      <c r="W112" s="10"/>
      <c r="X112" s="58"/>
      <c r="Y112" s="58"/>
      <c r="Z112" s="58"/>
      <c r="AA112" s="58"/>
      <c r="AB112" s="58"/>
      <c r="AC112" s="151">
        <f>+IF(ROUTING!$C$7="CA",AE112,AD112)</f>
        <v>0</v>
      </c>
      <c r="AD112" s="173"/>
      <c r="AE112" s="172"/>
      <c r="AF112" s="58"/>
    </row>
    <row r="113" spans="2:32" ht="15" customHeight="1">
      <c r="B113" s="58"/>
      <c r="C113" s="58"/>
      <c r="D113" s="58"/>
      <c r="E113" s="58"/>
      <c r="F113" s="58"/>
      <c r="G113" s="58"/>
      <c r="H113" s="58"/>
      <c r="I113" s="58"/>
      <c r="J113" s="58"/>
      <c r="K113" s="58"/>
      <c r="L113" s="58"/>
      <c r="M113" s="58"/>
      <c r="N113" s="58"/>
      <c r="O113" s="58"/>
      <c r="P113" s="58"/>
      <c r="Q113" s="58"/>
      <c r="R113" s="58"/>
      <c r="S113" s="58"/>
      <c r="T113" s="58"/>
      <c r="U113" s="10"/>
      <c r="V113" s="10"/>
      <c r="W113" s="10"/>
      <c r="X113" s="58"/>
      <c r="Y113" s="58"/>
      <c r="Z113" s="58"/>
      <c r="AA113" s="58"/>
      <c r="AB113" s="58"/>
      <c r="AC113" s="151">
        <f>+IF(ROUTING!$C$7="CA",AE113,AD113)</f>
        <v>0</v>
      </c>
      <c r="AD113" s="173"/>
      <c r="AE113" s="172"/>
      <c r="AF113" s="58"/>
    </row>
    <row r="114" spans="2:32" ht="15" customHeight="1">
      <c r="B114" s="58"/>
      <c r="C114" s="58"/>
      <c r="D114" s="58"/>
      <c r="E114" s="58"/>
      <c r="F114" s="58"/>
      <c r="G114" s="58"/>
      <c r="H114" s="58"/>
      <c r="I114" s="58"/>
      <c r="J114" s="58"/>
      <c r="K114" s="58"/>
      <c r="L114" s="58"/>
      <c r="M114" s="58"/>
      <c r="N114" s="58"/>
      <c r="O114" s="58"/>
      <c r="P114" s="58"/>
      <c r="Q114" s="58"/>
      <c r="R114" s="58"/>
      <c r="S114" s="58"/>
      <c r="T114" s="58"/>
      <c r="U114" s="10"/>
      <c r="V114" s="10"/>
      <c r="W114" s="10"/>
      <c r="X114" s="58"/>
      <c r="Y114" s="58"/>
      <c r="Z114" s="58"/>
      <c r="AA114" s="58"/>
      <c r="AB114" s="58"/>
      <c r="AC114" s="151">
        <f>+IF(ROUTING!$C$7="CA",AE114,AD114)</f>
        <v>0</v>
      </c>
      <c r="AD114" s="173"/>
      <c r="AE114" s="172"/>
      <c r="AF114" s="58"/>
    </row>
    <row r="115" spans="2:32" ht="15" customHeight="1">
      <c r="B115" s="58"/>
      <c r="C115" s="58"/>
      <c r="D115" s="58"/>
      <c r="E115" s="58"/>
      <c r="F115" s="58"/>
      <c r="G115" s="58"/>
      <c r="H115" s="58"/>
      <c r="I115" s="58"/>
      <c r="J115" s="58"/>
      <c r="K115" s="58"/>
      <c r="L115" s="58"/>
      <c r="M115" s="58"/>
      <c r="N115" s="58"/>
      <c r="O115" s="58"/>
      <c r="P115" s="58"/>
      <c r="Q115" s="58"/>
      <c r="R115" s="58"/>
      <c r="S115" s="58"/>
      <c r="T115" s="58"/>
      <c r="U115" s="10"/>
      <c r="V115" s="10"/>
      <c r="W115" s="10"/>
      <c r="X115" s="58"/>
      <c r="Y115" s="58"/>
      <c r="Z115" s="58"/>
      <c r="AA115" s="58"/>
      <c r="AB115" s="58"/>
      <c r="AC115" s="151">
        <f>+IF(ROUTING!$C$7="CA",AE115,AD115)</f>
        <v>0</v>
      </c>
      <c r="AD115" s="173"/>
      <c r="AE115" s="172"/>
      <c r="AF115" s="58"/>
    </row>
    <row r="116" spans="2:32" ht="15" customHeight="1">
      <c r="B116" s="58"/>
      <c r="C116" s="58"/>
      <c r="D116" s="58"/>
      <c r="E116" s="58"/>
      <c r="F116" s="58"/>
      <c r="G116" s="58"/>
      <c r="H116" s="58"/>
      <c r="I116" s="58"/>
      <c r="J116" s="58"/>
      <c r="K116" s="58"/>
      <c r="L116" s="58"/>
      <c r="M116" s="58"/>
      <c r="N116" s="58"/>
      <c r="O116" s="58"/>
      <c r="P116" s="58"/>
      <c r="Q116" s="58"/>
      <c r="R116" s="58"/>
      <c r="S116" s="58"/>
      <c r="T116" s="58"/>
      <c r="U116" s="10"/>
      <c r="V116" s="10"/>
      <c r="W116" s="10"/>
      <c r="X116" s="58"/>
      <c r="Y116" s="58"/>
      <c r="Z116" s="58"/>
      <c r="AA116" s="58"/>
      <c r="AB116" s="58"/>
      <c r="AC116" s="151">
        <f>+IF(ROUTING!$C$7="CA",AE116,AD116)</f>
        <v>0</v>
      </c>
      <c r="AD116" s="173"/>
      <c r="AE116" s="172"/>
      <c r="AF116" s="58"/>
    </row>
    <row r="117" spans="2:32" ht="15" customHeight="1">
      <c r="B117" s="58"/>
      <c r="C117" s="58"/>
      <c r="D117" s="58"/>
      <c r="E117" s="58"/>
      <c r="F117" s="58"/>
      <c r="G117" s="58"/>
      <c r="H117" s="58"/>
      <c r="I117" s="58"/>
      <c r="J117" s="58"/>
      <c r="K117" s="58"/>
      <c r="L117" s="58"/>
      <c r="M117" s="58"/>
      <c r="N117" s="58"/>
      <c r="O117" s="58"/>
      <c r="P117" s="58"/>
      <c r="Q117" s="58"/>
      <c r="R117" s="58"/>
      <c r="S117" s="58"/>
      <c r="T117" s="58"/>
      <c r="U117" s="10"/>
      <c r="V117" s="10"/>
      <c r="W117" s="10"/>
      <c r="X117" s="58"/>
      <c r="Y117" s="58"/>
      <c r="Z117" s="58"/>
      <c r="AA117" s="58"/>
      <c r="AB117" s="58"/>
      <c r="AC117" s="151">
        <f>+IF(ROUTING!$C$7="CA",AE117,AD117)</f>
        <v>0</v>
      </c>
      <c r="AD117" s="173"/>
      <c r="AE117" s="172"/>
      <c r="AF117" s="58"/>
    </row>
    <row r="118" spans="2:32" ht="15" customHeight="1">
      <c r="B118" s="58"/>
      <c r="C118" s="58"/>
      <c r="D118" s="58"/>
      <c r="E118" s="58"/>
      <c r="F118" s="58"/>
      <c r="G118" s="58"/>
      <c r="H118" s="58"/>
      <c r="I118" s="58"/>
      <c r="J118" s="58"/>
      <c r="K118" s="58"/>
      <c r="L118" s="58"/>
      <c r="M118" s="58"/>
      <c r="N118" s="58"/>
      <c r="O118" s="58"/>
      <c r="P118" s="58"/>
      <c r="Q118" s="58"/>
      <c r="R118" s="58"/>
      <c r="S118" s="58"/>
      <c r="T118" s="58"/>
      <c r="U118" s="10"/>
      <c r="V118" s="10"/>
      <c r="W118" s="10"/>
      <c r="X118" s="58"/>
      <c r="Y118" s="58"/>
      <c r="Z118" s="58"/>
      <c r="AA118" s="58"/>
      <c r="AB118" s="58"/>
      <c r="AC118" s="151">
        <f>+IF(ROUTING!$C$7="CA",AE118,AD118)</f>
        <v>0</v>
      </c>
      <c r="AD118" s="173"/>
      <c r="AE118" s="172"/>
      <c r="AF118" s="58"/>
    </row>
    <row r="119" spans="2:32" ht="15" customHeight="1">
      <c r="B119" s="58"/>
      <c r="C119" s="58"/>
      <c r="D119" s="58"/>
      <c r="E119" s="58"/>
      <c r="F119" s="58"/>
      <c r="G119" s="58"/>
      <c r="H119" s="58"/>
      <c r="I119" s="58"/>
      <c r="J119" s="58"/>
      <c r="K119" s="58"/>
      <c r="L119" s="58"/>
      <c r="M119" s="58"/>
      <c r="N119" s="58"/>
      <c r="O119" s="58"/>
      <c r="P119" s="58"/>
      <c r="Q119" s="58"/>
      <c r="R119" s="58"/>
      <c r="S119" s="58"/>
      <c r="T119" s="58"/>
      <c r="U119" s="10"/>
      <c r="V119" s="10"/>
      <c r="W119" s="10"/>
      <c r="X119" s="58"/>
      <c r="Y119" s="58"/>
      <c r="Z119" s="58"/>
      <c r="AA119" s="58"/>
      <c r="AB119" s="58"/>
      <c r="AC119" s="151">
        <f>+IF(ROUTING!$C$7="CA",AE119,AD119)</f>
        <v>0</v>
      </c>
      <c r="AD119" s="173"/>
      <c r="AE119" s="172"/>
      <c r="AF119" s="58"/>
    </row>
    <row r="120" spans="2:32" ht="15" customHeight="1">
      <c r="B120" s="58"/>
      <c r="C120" s="58"/>
      <c r="D120" s="58"/>
      <c r="E120" s="58"/>
      <c r="F120" s="58"/>
      <c r="G120" s="58"/>
      <c r="H120" s="58"/>
      <c r="I120" s="58"/>
      <c r="J120" s="58"/>
      <c r="K120" s="58"/>
      <c r="L120" s="58"/>
      <c r="M120" s="58"/>
      <c r="N120" s="58"/>
      <c r="O120" s="58"/>
      <c r="P120" s="58"/>
      <c r="Q120" s="58"/>
      <c r="R120" s="58"/>
      <c r="S120" s="58"/>
      <c r="T120" s="58"/>
      <c r="U120" s="10"/>
      <c r="V120" s="10"/>
      <c r="W120" s="10"/>
      <c r="X120" s="58"/>
      <c r="Y120" s="58"/>
      <c r="Z120" s="58"/>
      <c r="AA120" s="58"/>
      <c r="AB120" s="58"/>
      <c r="AC120" s="151">
        <f>+IF(ROUTING!$C$7="CA",AE120,AD120)</f>
        <v>0</v>
      </c>
      <c r="AD120" s="173"/>
      <c r="AE120" s="172"/>
      <c r="AF120" s="58"/>
    </row>
    <row r="121" spans="2:32" ht="15" customHeight="1">
      <c r="B121" s="58"/>
      <c r="C121" s="58"/>
      <c r="D121" s="58"/>
      <c r="E121" s="58"/>
      <c r="F121" s="58"/>
      <c r="G121" s="58"/>
      <c r="H121" s="58"/>
      <c r="I121" s="58"/>
      <c r="J121" s="58"/>
      <c r="K121" s="58"/>
      <c r="L121" s="58"/>
      <c r="M121" s="58"/>
      <c r="N121" s="58"/>
      <c r="O121" s="58"/>
      <c r="P121" s="58"/>
      <c r="Q121" s="58"/>
      <c r="R121" s="58"/>
      <c r="S121" s="58"/>
      <c r="T121" s="58"/>
      <c r="U121" s="10"/>
      <c r="V121" s="10"/>
      <c r="W121" s="10"/>
      <c r="X121" s="58"/>
      <c r="Y121" s="58"/>
      <c r="Z121" s="58"/>
      <c r="AA121" s="58"/>
      <c r="AB121" s="58"/>
      <c r="AC121" s="151">
        <f>+IF(ROUTING!$C$7="CA",AE121,AD121)</f>
        <v>0</v>
      </c>
      <c r="AD121" s="173"/>
      <c r="AE121" s="172"/>
      <c r="AF121" s="58"/>
    </row>
    <row r="122" spans="2:32" ht="15" customHeight="1">
      <c r="B122" s="58"/>
      <c r="C122" s="58"/>
      <c r="D122" s="58"/>
      <c r="E122" s="58"/>
      <c r="F122" s="58"/>
      <c r="G122" s="58"/>
      <c r="H122" s="58"/>
      <c r="I122" s="58"/>
      <c r="J122" s="58"/>
      <c r="K122" s="58"/>
      <c r="L122" s="58"/>
      <c r="M122" s="58"/>
      <c r="N122" s="58"/>
      <c r="O122" s="58"/>
      <c r="P122" s="58"/>
      <c r="Q122" s="58"/>
      <c r="R122" s="58"/>
      <c r="S122" s="58"/>
      <c r="T122" s="58"/>
      <c r="U122" s="10"/>
      <c r="V122" s="10"/>
      <c r="W122" s="10"/>
      <c r="X122" s="58"/>
      <c r="Y122" s="58"/>
      <c r="Z122" s="58"/>
      <c r="AA122" s="58"/>
      <c r="AB122" s="58"/>
      <c r="AC122" s="151">
        <f>+IF(ROUTING!$C$7="CA",AE122,AD122)</f>
        <v>0</v>
      </c>
      <c r="AD122" s="173"/>
      <c r="AE122" s="172"/>
      <c r="AF122" s="58"/>
    </row>
    <row r="123" spans="2:32" ht="15" customHeight="1">
      <c r="B123" s="58"/>
      <c r="C123" s="58"/>
      <c r="D123" s="58"/>
      <c r="E123" s="58"/>
      <c r="F123" s="58"/>
      <c r="G123" s="58"/>
      <c r="H123" s="58"/>
      <c r="I123" s="58"/>
      <c r="J123" s="58"/>
      <c r="K123" s="58"/>
      <c r="L123" s="58"/>
      <c r="M123" s="58"/>
      <c r="N123" s="58"/>
      <c r="O123" s="58"/>
      <c r="P123" s="58"/>
      <c r="Q123" s="58"/>
      <c r="R123" s="58"/>
      <c r="S123" s="58"/>
      <c r="T123" s="58"/>
      <c r="U123" s="10"/>
      <c r="V123" s="10"/>
      <c r="W123" s="10"/>
      <c r="X123" s="58"/>
      <c r="Y123" s="58"/>
      <c r="Z123" s="58"/>
      <c r="AA123" s="58"/>
      <c r="AB123" s="58"/>
      <c r="AC123" s="151">
        <f>+IF(ROUTING!$C$7="CA",AE123,AD123)</f>
        <v>0</v>
      </c>
      <c r="AD123" s="173"/>
      <c r="AE123" s="172"/>
      <c r="AF123" s="58"/>
    </row>
    <row r="124" spans="2:32" ht="15" customHeight="1">
      <c r="B124" s="58"/>
      <c r="C124" s="58"/>
      <c r="D124" s="58"/>
      <c r="E124" s="58"/>
      <c r="F124" s="58"/>
      <c r="G124" s="58"/>
      <c r="H124" s="58"/>
      <c r="I124" s="58"/>
      <c r="J124" s="58"/>
      <c r="K124" s="58"/>
      <c r="L124" s="58"/>
      <c r="M124" s="58"/>
      <c r="N124" s="58"/>
      <c r="O124" s="58"/>
      <c r="P124" s="58"/>
      <c r="Q124" s="58"/>
      <c r="R124" s="58"/>
      <c r="S124" s="58"/>
      <c r="T124" s="58"/>
      <c r="U124" s="10"/>
      <c r="V124" s="10"/>
      <c r="W124" s="10"/>
      <c r="X124" s="58"/>
      <c r="Y124" s="58"/>
      <c r="Z124" s="58"/>
      <c r="AA124" s="58"/>
      <c r="AB124" s="58"/>
      <c r="AC124" s="151">
        <f>+IF(ROUTING!$C$7="CA",AE124,AD124)</f>
        <v>0</v>
      </c>
      <c r="AD124" s="173"/>
      <c r="AE124" s="172"/>
      <c r="AF124" s="58"/>
    </row>
    <row r="125" spans="2:32" ht="15" customHeight="1">
      <c r="B125" s="58"/>
      <c r="C125" s="58"/>
      <c r="D125" s="58"/>
      <c r="E125" s="58"/>
      <c r="F125" s="58"/>
      <c r="G125" s="58"/>
      <c r="H125" s="58"/>
      <c r="I125" s="58"/>
      <c r="J125" s="58"/>
      <c r="K125" s="58"/>
      <c r="L125" s="58"/>
      <c r="M125" s="58"/>
      <c r="N125" s="58"/>
      <c r="O125" s="58"/>
      <c r="P125" s="58"/>
      <c r="Q125" s="58"/>
      <c r="R125" s="58"/>
      <c r="S125" s="58"/>
      <c r="T125" s="58"/>
      <c r="U125" s="10"/>
      <c r="V125" s="10"/>
      <c r="W125" s="10"/>
      <c r="X125" s="58"/>
      <c r="Y125" s="58"/>
      <c r="Z125" s="58"/>
      <c r="AA125" s="58"/>
      <c r="AB125" s="58"/>
      <c r="AC125" s="151">
        <f>+IF(ROUTING!$C$7="CA",AE125,AD125)</f>
        <v>0</v>
      </c>
      <c r="AD125" s="173"/>
      <c r="AE125" s="172"/>
      <c r="AF125" s="58"/>
    </row>
    <row r="126" spans="2:32" ht="15" customHeight="1">
      <c r="B126" s="58"/>
      <c r="C126" s="58"/>
      <c r="D126" s="58"/>
      <c r="E126" s="58"/>
      <c r="F126" s="58"/>
      <c r="G126" s="58"/>
      <c r="H126" s="58"/>
      <c r="I126" s="58"/>
      <c r="J126" s="58"/>
      <c r="K126" s="58"/>
      <c r="L126" s="58"/>
      <c r="M126" s="58"/>
      <c r="N126" s="58"/>
      <c r="O126" s="58"/>
      <c r="P126" s="58"/>
      <c r="Q126" s="58"/>
      <c r="R126" s="58"/>
      <c r="S126" s="58"/>
      <c r="T126" s="58"/>
      <c r="U126" s="10"/>
      <c r="V126" s="10"/>
      <c r="W126" s="10"/>
      <c r="X126" s="58"/>
      <c r="Y126" s="58"/>
      <c r="Z126" s="58"/>
      <c r="AA126" s="58"/>
      <c r="AB126" s="58"/>
      <c r="AC126" s="151">
        <f>+IF(ROUTING!$C$7="CA",AE126,AD126)</f>
        <v>0</v>
      </c>
      <c r="AD126" s="173"/>
      <c r="AE126" s="172"/>
      <c r="AF126" s="58"/>
    </row>
    <row r="127" spans="2:32" ht="15" customHeight="1">
      <c r="B127" s="58"/>
      <c r="C127" s="58"/>
      <c r="D127" s="58"/>
      <c r="E127" s="58"/>
      <c r="F127" s="58"/>
      <c r="G127" s="58"/>
      <c r="H127" s="58"/>
      <c r="I127" s="58"/>
      <c r="J127" s="58"/>
      <c r="K127" s="58"/>
      <c r="L127" s="58"/>
      <c r="M127" s="58"/>
      <c r="N127" s="58"/>
      <c r="O127" s="58"/>
      <c r="P127" s="58"/>
      <c r="Q127" s="58"/>
      <c r="R127" s="58"/>
      <c r="S127" s="58"/>
      <c r="T127" s="58"/>
      <c r="U127" s="10"/>
      <c r="V127" s="10"/>
      <c r="W127" s="10"/>
      <c r="X127" s="58"/>
      <c r="Y127" s="58"/>
      <c r="Z127" s="58"/>
      <c r="AA127" s="58"/>
      <c r="AB127" s="58"/>
      <c r="AC127" s="58"/>
      <c r="AD127" s="58"/>
      <c r="AE127" s="58"/>
      <c r="AF127" s="58"/>
    </row>
    <row r="128" spans="2:32" ht="15" customHeight="1">
      <c r="B128" s="58"/>
      <c r="C128" s="58"/>
      <c r="D128" s="58"/>
      <c r="E128" s="58"/>
      <c r="F128" s="58"/>
      <c r="G128" s="58"/>
      <c r="H128" s="58"/>
      <c r="I128" s="58"/>
      <c r="J128" s="58"/>
      <c r="K128" s="58"/>
      <c r="L128" s="58"/>
      <c r="M128" s="58"/>
      <c r="N128" s="58"/>
      <c r="O128" s="58"/>
      <c r="P128" s="58"/>
      <c r="Q128" s="58"/>
      <c r="R128" s="58"/>
      <c r="S128" s="58"/>
      <c r="T128" s="58"/>
      <c r="U128" s="10"/>
      <c r="V128" s="10"/>
      <c r="W128" s="10"/>
      <c r="X128" s="58"/>
      <c r="Y128" s="58"/>
      <c r="Z128" s="58"/>
      <c r="AA128" s="58"/>
      <c r="AB128" s="58"/>
      <c r="AC128" s="58"/>
      <c r="AD128" s="58"/>
      <c r="AE128" s="58"/>
      <c r="AF128" s="58"/>
    </row>
    <row r="129" spans="2:32" ht="15" customHeight="1">
      <c r="B129" s="58"/>
      <c r="C129" s="58"/>
      <c r="D129" s="58"/>
      <c r="E129" s="58"/>
      <c r="F129" s="58"/>
      <c r="G129" s="58"/>
      <c r="H129" s="58"/>
      <c r="I129" s="58"/>
      <c r="J129" s="58"/>
      <c r="K129" s="58"/>
      <c r="L129" s="58"/>
      <c r="M129" s="58"/>
      <c r="N129" s="58"/>
      <c r="O129" s="58"/>
      <c r="P129" s="58"/>
      <c r="Q129" s="58"/>
      <c r="R129" s="58"/>
      <c r="S129" s="58"/>
      <c r="T129" s="58"/>
      <c r="U129" s="10"/>
      <c r="V129" s="10"/>
      <c r="W129" s="10"/>
      <c r="X129" s="58"/>
      <c r="Y129" s="58"/>
      <c r="Z129" s="58"/>
      <c r="AA129" s="58"/>
      <c r="AB129" s="58"/>
      <c r="AC129" s="58"/>
      <c r="AD129" s="58"/>
      <c r="AE129" s="58"/>
      <c r="AF129" s="58"/>
    </row>
    <row r="130" spans="2:32" ht="15" customHeight="1">
      <c r="B130" s="58"/>
      <c r="C130" s="58"/>
      <c r="D130" s="58"/>
      <c r="E130" s="58"/>
      <c r="F130" s="58"/>
      <c r="G130" s="58"/>
      <c r="H130" s="58"/>
      <c r="I130" s="58"/>
      <c r="J130" s="58"/>
      <c r="K130" s="58"/>
      <c r="L130" s="58"/>
      <c r="M130" s="58"/>
      <c r="N130" s="58"/>
      <c r="O130" s="58"/>
      <c r="P130" s="58"/>
      <c r="Q130" s="58"/>
      <c r="R130" s="58"/>
      <c r="S130" s="58"/>
      <c r="T130" s="58"/>
      <c r="U130" s="10"/>
      <c r="V130" s="10"/>
      <c r="W130" s="10"/>
      <c r="X130" s="58"/>
      <c r="Y130" s="58"/>
      <c r="Z130" s="58"/>
      <c r="AA130" s="58"/>
      <c r="AB130" s="58"/>
      <c r="AC130" s="58"/>
      <c r="AD130" s="58"/>
      <c r="AE130" s="58"/>
      <c r="AF130" s="58"/>
    </row>
    <row r="131" spans="2:32" ht="15" customHeight="1">
      <c r="B131" s="58"/>
      <c r="C131" s="58"/>
      <c r="D131" s="58"/>
      <c r="E131" s="58"/>
      <c r="F131" s="58"/>
      <c r="G131" s="58"/>
      <c r="H131" s="58"/>
      <c r="I131" s="58"/>
      <c r="J131" s="58"/>
      <c r="K131" s="58"/>
      <c r="L131" s="58"/>
      <c r="M131" s="58"/>
      <c r="N131" s="58"/>
      <c r="O131" s="58"/>
      <c r="P131" s="58"/>
      <c r="Q131" s="58"/>
      <c r="R131" s="58"/>
      <c r="S131" s="58"/>
      <c r="T131" s="58"/>
      <c r="U131" s="10"/>
      <c r="V131" s="10"/>
      <c r="W131" s="10"/>
      <c r="X131" s="58"/>
      <c r="Y131" s="58"/>
      <c r="Z131" s="58"/>
      <c r="AA131" s="58"/>
      <c r="AB131" s="58"/>
      <c r="AC131" s="58"/>
      <c r="AD131" s="58"/>
      <c r="AE131" s="58"/>
      <c r="AF131" s="58"/>
    </row>
    <row r="132" spans="2:32" ht="15" customHeight="1">
      <c r="B132" s="58"/>
      <c r="C132" s="58"/>
      <c r="D132" s="58"/>
      <c r="E132" s="58"/>
      <c r="F132" s="58"/>
      <c r="G132" s="58"/>
      <c r="H132" s="58"/>
      <c r="I132" s="58"/>
      <c r="J132" s="58"/>
      <c r="K132" s="58"/>
      <c r="L132" s="58"/>
      <c r="M132" s="58"/>
      <c r="N132" s="58"/>
      <c r="O132" s="58"/>
      <c r="P132" s="58"/>
      <c r="Q132" s="58"/>
      <c r="R132" s="58"/>
      <c r="S132" s="58"/>
      <c r="T132" s="58"/>
      <c r="U132" s="10"/>
      <c r="V132" s="10"/>
      <c r="W132" s="10"/>
      <c r="X132" s="58"/>
      <c r="Y132" s="58"/>
      <c r="Z132" s="58"/>
      <c r="AA132" s="58"/>
      <c r="AB132" s="58"/>
      <c r="AC132" s="58"/>
      <c r="AD132" s="58"/>
      <c r="AE132" s="58"/>
      <c r="AF132" s="58"/>
    </row>
    <row r="133" spans="2:32" ht="15" customHeight="1">
      <c r="B133" s="58"/>
      <c r="C133" s="58"/>
      <c r="D133" s="58"/>
      <c r="E133" s="58"/>
      <c r="F133" s="58"/>
      <c r="G133" s="58"/>
      <c r="H133" s="58"/>
      <c r="I133" s="58"/>
      <c r="J133" s="58"/>
      <c r="K133" s="58"/>
      <c r="L133" s="58"/>
      <c r="M133" s="58"/>
      <c r="N133" s="58"/>
      <c r="O133" s="58"/>
      <c r="P133" s="58"/>
      <c r="Q133" s="58"/>
      <c r="R133" s="58"/>
      <c r="S133" s="58"/>
      <c r="T133" s="58"/>
      <c r="U133" s="10"/>
      <c r="V133" s="10"/>
      <c r="W133" s="10"/>
      <c r="X133" s="58"/>
      <c r="Y133" s="58"/>
      <c r="Z133" s="58"/>
      <c r="AA133" s="58"/>
      <c r="AB133" s="58"/>
      <c r="AC133" s="58"/>
      <c r="AD133" s="58"/>
      <c r="AE133" s="58"/>
      <c r="AF133" s="58"/>
    </row>
    <row r="134" spans="2:32" ht="15" customHeight="1">
      <c r="B134" s="58"/>
      <c r="C134" s="58"/>
      <c r="D134" s="58"/>
      <c r="E134" s="58"/>
      <c r="F134" s="58"/>
      <c r="G134" s="58"/>
      <c r="H134" s="58"/>
      <c r="I134" s="58"/>
      <c r="J134" s="58"/>
      <c r="K134" s="58"/>
      <c r="L134" s="58"/>
      <c r="M134" s="58"/>
      <c r="N134" s="58"/>
      <c r="O134" s="58"/>
      <c r="P134" s="58"/>
      <c r="Q134" s="58"/>
      <c r="R134" s="58"/>
      <c r="S134" s="58"/>
      <c r="T134" s="58"/>
      <c r="U134" s="10"/>
      <c r="V134" s="10"/>
      <c r="W134" s="10"/>
      <c r="X134" s="58"/>
      <c r="Y134" s="58"/>
      <c r="Z134" s="58"/>
      <c r="AA134" s="58"/>
      <c r="AB134" s="58"/>
      <c r="AC134" s="58"/>
      <c r="AD134" s="58"/>
      <c r="AE134" s="58"/>
      <c r="AF134" s="58"/>
    </row>
    <row r="135" spans="2:32" ht="15" customHeight="1">
      <c r="B135" s="58"/>
      <c r="C135" s="58"/>
      <c r="D135" s="58"/>
      <c r="E135" s="58"/>
      <c r="F135" s="58"/>
      <c r="G135" s="58"/>
      <c r="H135" s="58"/>
      <c r="I135" s="58"/>
      <c r="J135" s="58"/>
      <c r="K135" s="58"/>
      <c r="L135" s="58"/>
      <c r="M135" s="58"/>
      <c r="N135" s="58"/>
      <c r="O135" s="58"/>
      <c r="P135" s="58"/>
      <c r="Q135" s="58"/>
      <c r="R135" s="58"/>
      <c r="S135" s="58"/>
      <c r="T135" s="58"/>
      <c r="U135" s="10"/>
      <c r="V135" s="10"/>
      <c r="W135" s="10"/>
      <c r="X135" s="58"/>
      <c r="Y135" s="58"/>
      <c r="Z135" s="58"/>
      <c r="AA135" s="58"/>
      <c r="AB135" s="58"/>
      <c r="AC135" s="58"/>
      <c r="AD135" s="58"/>
      <c r="AE135" s="58"/>
      <c r="AF135" s="58"/>
    </row>
    <row r="136" spans="2:32" ht="15" customHeight="1">
      <c r="B136" s="58"/>
      <c r="C136" s="58"/>
      <c r="D136" s="58"/>
      <c r="E136" s="58"/>
      <c r="F136" s="58"/>
      <c r="G136" s="58"/>
      <c r="H136" s="58"/>
      <c r="I136" s="58"/>
      <c r="J136" s="58"/>
      <c r="K136" s="58"/>
      <c r="L136" s="58"/>
      <c r="M136" s="58"/>
      <c r="N136" s="58"/>
      <c r="O136" s="58"/>
      <c r="P136" s="58"/>
      <c r="Q136" s="58"/>
      <c r="R136" s="58"/>
      <c r="S136" s="58"/>
      <c r="T136" s="58"/>
      <c r="U136" s="10"/>
      <c r="V136" s="10"/>
      <c r="W136" s="10"/>
      <c r="X136" s="58"/>
      <c r="Y136" s="58"/>
      <c r="Z136" s="58"/>
      <c r="AA136" s="58"/>
      <c r="AB136" s="58"/>
      <c r="AC136" s="58"/>
      <c r="AD136" s="58"/>
      <c r="AE136" s="58"/>
      <c r="AF136" s="58"/>
    </row>
    <row r="137" spans="2:32" ht="15" customHeight="1">
      <c r="B137" s="58"/>
      <c r="C137" s="58"/>
      <c r="D137" s="58"/>
      <c r="E137" s="58"/>
      <c r="F137" s="58"/>
      <c r="G137" s="58"/>
      <c r="H137" s="58"/>
      <c r="I137" s="58"/>
      <c r="J137" s="58"/>
      <c r="K137" s="58"/>
      <c r="L137" s="58"/>
      <c r="M137" s="58"/>
      <c r="N137" s="58"/>
      <c r="O137" s="58"/>
      <c r="P137" s="58"/>
      <c r="Q137" s="58"/>
      <c r="R137" s="58"/>
      <c r="S137" s="58"/>
      <c r="T137" s="58"/>
      <c r="U137" s="10"/>
      <c r="V137" s="10"/>
      <c r="W137" s="10"/>
      <c r="X137" s="58"/>
      <c r="Y137" s="58"/>
      <c r="Z137" s="58"/>
      <c r="AA137" s="58"/>
      <c r="AB137" s="58"/>
      <c r="AC137" s="58"/>
      <c r="AD137" s="58"/>
      <c r="AE137" s="58"/>
      <c r="AF137" s="58"/>
    </row>
    <row r="138" spans="2:32" ht="15" customHeight="1">
      <c r="B138" s="58"/>
      <c r="C138" s="58"/>
      <c r="D138" s="58"/>
      <c r="E138" s="58"/>
      <c r="F138" s="58"/>
      <c r="G138" s="58"/>
      <c r="H138" s="58"/>
      <c r="I138" s="58"/>
      <c r="J138" s="58"/>
      <c r="K138" s="58"/>
      <c r="L138" s="58"/>
      <c r="M138" s="58"/>
      <c r="N138" s="58"/>
      <c r="O138" s="58"/>
      <c r="P138" s="58"/>
      <c r="Q138" s="58"/>
      <c r="R138" s="58"/>
      <c r="S138" s="58"/>
      <c r="T138" s="58"/>
      <c r="U138" s="10"/>
      <c r="V138" s="10"/>
      <c r="W138" s="10"/>
      <c r="X138" s="58"/>
      <c r="Y138" s="58"/>
      <c r="Z138" s="58"/>
      <c r="AA138" s="58"/>
      <c r="AB138" s="58"/>
      <c r="AC138" s="58"/>
      <c r="AD138" s="58"/>
      <c r="AE138" s="58"/>
      <c r="AF138" s="58"/>
    </row>
    <row r="139" spans="2:32" ht="15" customHeight="1">
      <c r="B139" s="58"/>
      <c r="C139" s="58"/>
      <c r="D139" s="58"/>
      <c r="E139" s="58"/>
      <c r="F139" s="58"/>
      <c r="G139" s="58"/>
      <c r="H139" s="58"/>
      <c r="I139" s="58"/>
      <c r="J139" s="58"/>
      <c r="K139" s="58"/>
      <c r="L139" s="58"/>
      <c r="M139" s="58"/>
      <c r="N139" s="58"/>
      <c r="O139" s="58"/>
      <c r="P139" s="58"/>
      <c r="Q139" s="58"/>
      <c r="R139" s="58"/>
      <c r="S139" s="58"/>
      <c r="T139" s="58"/>
      <c r="U139" s="10"/>
      <c r="V139" s="10"/>
      <c r="W139" s="10"/>
      <c r="X139" s="58"/>
      <c r="Y139" s="58"/>
      <c r="Z139" s="58"/>
      <c r="AA139" s="58"/>
      <c r="AB139" s="58"/>
      <c r="AC139" s="58"/>
      <c r="AD139" s="58"/>
      <c r="AE139" s="58"/>
      <c r="AF139" s="58"/>
    </row>
    <row r="140" spans="2:32" ht="15" customHeight="1">
      <c r="B140" s="58"/>
      <c r="C140" s="58"/>
      <c r="D140" s="58"/>
      <c r="E140" s="58"/>
      <c r="F140" s="58"/>
      <c r="G140" s="58"/>
      <c r="H140" s="58"/>
      <c r="I140" s="58"/>
      <c r="J140" s="58"/>
      <c r="K140" s="58"/>
      <c r="L140" s="58"/>
      <c r="M140" s="58"/>
      <c r="N140" s="58"/>
      <c r="O140" s="58"/>
      <c r="P140" s="58"/>
      <c r="Q140" s="58"/>
      <c r="R140" s="58"/>
      <c r="S140" s="58"/>
      <c r="T140" s="58"/>
      <c r="U140" s="10"/>
      <c r="V140" s="10"/>
      <c r="W140" s="10"/>
      <c r="X140" s="58"/>
      <c r="Y140" s="58"/>
      <c r="Z140" s="58"/>
      <c r="AA140" s="58"/>
      <c r="AB140" s="58"/>
      <c r="AC140" s="58"/>
      <c r="AD140" s="58"/>
      <c r="AE140" s="58"/>
      <c r="AF140" s="58"/>
    </row>
    <row r="141" spans="2:32" ht="15" customHeight="1">
      <c r="B141" s="58"/>
      <c r="C141" s="58"/>
      <c r="D141" s="58"/>
      <c r="E141" s="58"/>
      <c r="F141" s="58"/>
      <c r="G141" s="58"/>
      <c r="H141" s="58"/>
      <c r="I141" s="58"/>
      <c r="J141" s="58"/>
      <c r="K141" s="58"/>
      <c r="L141" s="58"/>
      <c r="M141" s="58"/>
      <c r="N141" s="58"/>
      <c r="O141" s="58"/>
      <c r="P141" s="58"/>
      <c r="Q141" s="58"/>
      <c r="R141" s="58"/>
      <c r="S141" s="58"/>
      <c r="T141" s="58"/>
      <c r="U141" s="10"/>
      <c r="V141" s="10"/>
      <c r="W141" s="10"/>
      <c r="X141" s="58"/>
      <c r="Y141" s="58"/>
      <c r="Z141" s="58"/>
      <c r="AA141" s="58"/>
      <c r="AB141" s="58"/>
      <c r="AC141" s="58"/>
      <c r="AD141" s="58"/>
      <c r="AE141" s="58"/>
      <c r="AF141" s="58"/>
    </row>
    <row r="142" spans="2:32" ht="15" customHeight="1">
      <c r="B142" s="58"/>
      <c r="C142" s="58"/>
      <c r="D142" s="58"/>
      <c r="E142" s="58"/>
      <c r="F142" s="58"/>
      <c r="G142" s="58"/>
      <c r="H142" s="58"/>
      <c r="I142" s="58"/>
      <c r="J142" s="58"/>
      <c r="K142" s="58"/>
      <c r="L142" s="58"/>
      <c r="M142" s="58"/>
      <c r="N142" s="58"/>
      <c r="O142" s="58"/>
      <c r="P142" s="58"/>
      <c r="Q142" s="58"/>
      <c r="R142" s="58"/>
      <c r="S142" s="58"/>
      <c r="T142" s="58"/>
      <c r="U142" s="10"/>
      <c r="V142" s="10"/>
      <c r="W142" s="10"/>
      <c r="X142" s="58"/>
      <c r="Y142" s="58"/>
      <c r="Z142" s="58"/>
      <c r="AA142" s="58"/>
      <c r="AB142" s="58"/>
      <c r="AC142" s="58"/>
      <c r="AD142" s="58"/>
      <c r="AE142" s="58"/>
      <c r="AF142" s="58"/>
    </row>
    <row r="143" spans="2:32" ht="15" customHeight="1">
      <c r="B143" s="58"/>
      <c r="C143" s="58"/>
      <c r="D143" s="58"/>
      <c r="E143" s="58"/>
      <c r="F143" s="58"/>
      <c r="G143" s="58"/>
      <c r="H143" s="58"/>
      <c r="I143" s="58"/>
      <c r="J143" s="58"/>
      <c r="K143" s="58"/>
      <c r="L143" s="58"/>
      <c r="M143" s="58"/>
      <c r="N143" s="58"/>
      <c r="O143" s="58"/>
      <c r="P143" s="58"/>
      <c r="Q143" s="58"/>
      <c r="R143" s="58"/>
      <c r="S143" s="58"/>
      <c r="T143" s="58"/>
      <c r="U143" s="10"/>
      <c r="V143" s="10"/>
      <c r="W143" s="10"/>
      <c r="X143" s="58"/>
      <c r="Y143" s="58"/>
      <c r="Z143" s="58"/>
      <c r="AA143" s="58"/>
      <c r="AB143" s="58"/>
      <c r="AC143" s="58"/>
      <c r="AD143" s="58"/>
      <c r="AE143" s="58"/>
      <c r="AF143" s="58"/>
    </row>
    <row r="144" spans="2:32" ht="15" customHeight="1">
      <c r="B144" s="58"/>
      <c r="C144" s="58"/>
      <c r="D144" s="58"/>
      <c r="E144" s="58"/>
      <c r="F144" s="58"/>
      <c r="G144" s="58"/>
      <c r="H144" s="58"/>
      <c r="I144" s="58"/>
      <c r="J144" s="58"/>
      <c r="K144" s="58"/>
      <c r="L144" s="58"/>
      <c r="M144" s="58"/>
      <c r="N144" s="58"/>
      <c r="O144" s="58"/>
      <c r="P144" s="58"/>
      <c r="Q144" s="58"/>
      <c r="R144" s="58"/>
      <c r="S144" s="58"/>
      <c r="T144" s="58"/>
      <c r="U144" s="10"/>
      <c r="V144" s="10"/>
      <c r="W144" s="10"/>
      <c r="X144" s="58"/>
      <c r="Y144" s="58"/>
      <c r="Z144" s="58"/>
      <c r="AA144" s="58"/>
      <c r="AB144" s="58"/>
      <c r="AC144" s="58"/>
      <c r="AD144" s="58"/>
      <c r="AE144" s="58"/>
      <c r="AF144" s="58"/>
    </row>
    <row r="145" spans="2:32" ht="15" customHeight="1">
      <c r="B145" s="58"/>
      <c r="C145" s="58"/>
      <c r="D145" s="58"/>
      <c r="E145" s="58"/>
      <c r="F145" s="58"/>
      <c r="G145" s="58"/>
      <c r="H145" s="58"/>
      <c r="I145" s="58"/>
      <c r="J145" s="58"/>
      <c r="K145" s="58"/>
      <c r="L145" s="58"/>
      <c r="M145" s="58"/>
      <c r="N145" s="58"/>
      <c r="O145" s="58"/>
      <c r="P145" s="58"/>
      <c r="Q145" s="58"/>
      <c r="R145" s="58"/>
      <c r="S145" s="58"/>
      <c r="T145" s="58"/>
      <c r="U145" s="10"/>
      <c r="V145" s="10"/>
      <c r="W145" s="10"/>
      <c r="X145" s="58"/>
      <c r="Y145" s="58"/>
      <c r="Z145" s="58"/>
      <c r="AA145" s="58"/>
      <c r="AB145" s="58"/>
      <c r="AC145" s="58"/>
      <c r="AD145" s="58"/>
      <c r="AE145" s="58"/>
      <c r="AF145" s="58"/>
    </row>
    <row r="146" spans="2:32" ht="15" customHeight="1">
      <c r="B146" s="58"/>
      <c r="C146" s="58"/>
      <c r="D146" s="58"/>
      <c r="E146" s="58"/>
      <c r="F146" s="58"/>
      <c r="G146" s="58"/>
      <c r="H146" s="58"/>
      <c r="I146" s="58"/>
      <c r="J146" s="58"/>
      <c r="K146" s="58"/>
      <c r="L146" s="58"/>
      <c r="M146" s="58"/>
      <c r="N146" s="58"/>
      <c r="O146" s="58"/>
      <c r="P146" s="58"/>
      <c r="Q146" s="58"/>
      <c r="R146" s="58"/>
      <c r="S146" s="58"/>
      <c r="T146" s="58"/>
      <c r="U146" s="10"/>
      <c r="V146" s="10"/>
      <c r="W146" s="10"/>
      <c r="X146" s="58"/>
      <c r="Y146" s="58"/>
      <c r="Z146" s="58"/>
      <c r="AA146" s="58"/>
      <c r="AB146" s="58"/>
      <c r="AC146" s="58"/>
      <c r="AD146" s="58"/>
      <c r="AE146" s="58"/>
      <c r="AF146" s="58"/>
    </row>
    <row r="147" spans="2:32" ht="15" customHeight="1">
      <c r="B147" s="58"/>
      <c r="C147" s="58"/>
      <c r="D147" s="58"/>
      <c r="E147" s="58"/>
      <c r="F147" s="58"/>
      <c r="G147" s="58"/>
      <c r="H147" s="58"/>
      <c r="I147" s="58"/>
      <c r="J147" s="58"/>
      <c r="K147" s="58"/>
      <c r="L147" s="58"/>
      <c r="M147" s="58"/>
      <c r="N147" s="58"/>
      <c r="O147" s="58"/>
      <c r="P147" s="58"/>
      <c r="Q147" s="58"/>
      <c r="R147" s="58"/>
      <c r="S147" s="58"/>
      <c r="T147" s="58"/>
      <c r="U147" s="10"/>
      <c r="V147" s="10"/>
      <c r="W147" s="10"/>
      <c r="X147" s="58"/>
      <c r="Y147" s="58"/>
      <c r="Z147" s="58"/>
      <c r="AA147" s="58"/>
      <c r="AB147" s="58"/>
      <c r="AC147" s="58"/>
      <c r="AD147" s="58"/>
      <c r="AE147" s="58"/>
      <c r="AF147" s="58"/>
    </row>
    <row r="148" spans="2:32" ht="15" customHeight="1">
      <c r="B148" s="58"/>
      <c r="C148" s="58"/>
      <c r="D148" s="58"/>
      <c r="E148" s="58"/>
      <c r="F148" s="58"/>
      <c r="G148" s="58"/>
      <c r="H148" s="58"/>
      <c r="I148" s="58"/>
      <c r="J148" s="58"/>
      <c r="K148" s="58"/>
      <c r="L148" s="58"/>
      <c r="M148" s="58"/>
      <c r="N148" s="58"/>
      <c r="O148" s="58"/>
      <c r="P148" s="58"/>
      <c r="Q148" s="58"/>
      <c r="R148" s="58"/>
      <c r="S148" s="58"/>
      <c r="T148" s="58"/>
      <c r="U148" s="10"/>
      <c r="V148" s="10"/>
      <c r="W148" s="10"/>
      <c r="X148" s="58"/>
      <c r="Y148" s="58"/>
      <c r="Z148" s="58"/>
      <c r="AA148" s="58"/>
      <c r="AB148" s="58"/>
      <c r="AC148" s="58"/>
      <c r="AD148" s="58"/>
      <c r="AE148" s="58"/>
      <c r="AF148" s="58"/>
    </row>
    <row r="149" spans="2:32" ht="15" customHeight="1">
      <c r="B149" s="58"/>
      <c r="C149" s="58"/>
      <c r="D149" s="58"/>
      <c r="E149" s="58"/>
      <c r="F149" s="58"/>
      <c r="G149" s="58"/>
      <c r="H149" s="58"/>
      <c r="I149" s="58"/>
      <c r="J149" s="58"/>
      <c r="K149" s="58"/>
      <c r="L149" s="58"/>
      <c r="M149" s="58"/>
      <c r="N149" s="58"/>
      <c r="O149" s="58"/>
      <c r="P149" s="58"/>
      <c r="Q149" s="58"/>
      <c r="R149" s="58"/>
      <c r="S149" s="58"/>
      <c r="T149" s="58"/>
      <c r="U149" s="10"/>
      <c r="V149" s="10"/>
      <c r="W149" s="10"/>
      <c r="X149" s="58"/>
      <c r="Y149" s="58"/>
      <c r="Z149" s="58"/>
      <c r="AA149" s="58"/>
      <c r="AB149" s="58"/>
      <c r="AC149" s="58"/>
      <c r="AD149" s="58"/>
      <c r="AE149" s="58"/>
      <c r="AF149" s="58"/>
    </row>
    <row r="150" spans="2:32" ht="15" customHeight="1">
      <c r="B150" s="58"/>
      <c r="C150" s="58"/>
      <c r="D150" s="58"/>
      <c r="E150" s="58"/>
      <c r="F150" s="58"/>
      <c r="G150" s="58"/>
      <c r="H150" s="58"/>
      <c r="I150" s="58"/>
      <c r="J150" s="58"/>
      <c r="K150" s="58"/>
      <c r="L150" s="58"/>
      <c r="M150" s="58"/>
      <c r="N150" s="58"/>
      <c r="O150" s="58"/>
      <c r="P150" s="58"/>
      <c r="Q150" s="58"/>
      <c r="R150" s="58"/>
      <c r="S150" s="58"/>
      <c r="T150" s="58"/>
      <c r="U150" s="10"/>
      <c r="V150" s="10"/>
      <c r="W150" s="10"/>
      <c r="X150" s="58"/>
      <c r="Y150" s="58"/>
      <c r="Z150" s="58"/>
      <c r="AA150" s="58"/>
      <c r="AB150" s="58"/>
      <c r="AC150" s="58"/>
      <c r="AD150" s="58"/>
      <c r="AE150" s="58"/>
      <c r="AF150" s="58"/>
    </row>
    <row r="151" spans="2:32" ht="15" customHeight="1">
      <c r="B151" s="58"/>
      <c r="C151" s="58"/>
      <c r="D151" s="58"/>
      <c r="E151" s="58"/>
      <c r="F151" s="58"/>
      <c r="G151" s="58"/>
      <c r="H151" s="58"/>
      <c r="I151" s="58"/>
      <c r="J151" s="58"/>
      <c r="K151" s="58"/>
      <c r="L151" s="58"/>
      <c r="M151" s="58"/>
      <c r="N151" s="58"/>
      <c r="O151" s="58"/>
      <c r="P151" s="58"/>
      <c r="Q151" s="58"/>
      <c r="R151" s="58"/>
      <c r="S151" s="58"/>
      <c r="T151" s="58"/>
      <c r="U151" s="10"/>
      <c r="V151" s="10"/>
      <c r="W151" s="10"/>
      <c r="X151" s="58"/>
      <c r="Y151" s="58"/>
      <c r="Z151" s="58"/>
      <c r="AA151" s="58"/>
      <c r="AB151" s="58"/>
      <c r="AC151" s="58"/>
      <c r="AD151" s="58"/>
      <c r="AE151" s="58"/>
      <c r="AF151" s="58"/>
    </row>
    <row r="152" spans="2:32" ht="15" customHeight="1">
      <c r="B152" s="58"/>
      <c r="C152" s="58"/>
      <c r="D152" s="58"/>
      <c r="E152" s="58"/>
      <c r="F152" s="58"/>
      <c r="G152" s="58"/>
      <c r="H152" s="58"/>
      <c r="I152" s="58"/>
      <c r="J152" s="58"/>
      <c r="K152" s="58"/>
      <c r="L152" s="58"/>
      <c r="M152" s="58"/>
      <c r="N152" s="58"/>
      <c r="O152" s="58"/>
      <c r="P152" s="58"/>
      <c r="Q152" s="58"/>
      <c r="R152" s="58"/>
      <c r="S152" s="58"/>
      <c r="T152" s="58"/>
      <c r="U152" s="10"/>
      <c r="V152" s="10"/>
      <c r="W152" s="10"/>
      <c r="X152" s="58"/>
      <c r="Y152" s="58"/>
      <c r="Z152" s="58"/>
      <c r="AA152" s="58"/>
      <c r="AB152" s="58"/>
      <c r="AC152" s="58"/>
      <c r="AD152" s="58"/>
      <c r="AE152" s="58"/>
      <c r="AF152" s="58"/>
    </row>
    <row r="153" spans="2:32" ht="15" customHeight="1">
      <c r="B153" s="58"/>
      <c r="C153" s="58"/>
      <c r="D153" s="58"/>
      <c r="E153" s="58"/>
      <c r="F153" s="58"/>
      <c r="G153" s="58"/>
      <c r="H153" s="58"/>
      <c r="I153" s="58"/>
      <c r="J153" s="58"/>
      <c r="K153" s="58"/>
      <c r="L153" s="58"/>
      <c r="M153" s="58"/>
      <c r="N153" s="58"/>
      <c r="O153" s="58"/>
      <c r="P153" s="58"/>
      <c r="Q153" s="58"/>
      <c r="R153" s="58"/>
      <c r="S153" s="58"/>
      <c r="T153" s="58"/>
      <c r="U153" s="10"/>
      <c r="V153" s="10"/>
      <c r="W153" s="10"/>
      <c r="X153" s="58"/>
      <c r="Y153" s="58"/>
      <c r="Z153" s="58"/>
      <c r="AA153" s="58"/>
      <c r="AB153" s="58"/>
      <c r="AC153" s="58"/>
      <c r="AD153" s="58"/>
      <c r="AE153" s="58"/>
      <c r="AF153" s="58"/>
    </row>
    <row r="154" spans="2:32" ht="15" customHeight="1">
      <c r="B154" s="58"/>
      <c r="C154" s="58"/>
      <c r="D154" s="58"/>
      <c r="E154" s="58"/>
      <c r="F154" s="58"/>
      <c r="G154" s="58"/>
      <c r="H154" s="58"/>
      <c r="I154" s="58"/>
      <c r="J154" s="58"/>
      <c r="K154" s="58"/>
      <c r="L154" s="58"/>
      <c r="M154" s="58"/>
      <c r="N154" s="58"/>
      <c r="O154" s="58"/>
      <c r="P154" s="58"/>
      <c r="Q154" s="58"/>
      <c r="R154" s="58"/>
      <c r="S154" s="58"/>
      <c r="T154" s="58"/>
      <c r="U154" s="10"/>
      <c r="V154" s="10"/>
      <c r="W154" s="10"/>
      <c r="X154" s="58"/>
      <c r="Y154" s="58"/>
      <c r="Z154" s="58"/>
      <c r="AA154" s="58"/>
      <c r="AB154" s="58"/>
      <c r="AC154" s="58"/>
      <c r="AD154" s="58"/>
      <c r="AE154" s="58"/>
      <c r="AF154" s="58"/>
    </row>
    <row r="155" spans="2:32" ht="15" customHeight="1">
      <c r="B155" s="58"/>
      <c r="C155" s="58"/>
      <c r="D155" s="58"/>
      <c r="E155" s="58"/>
      <c r="F155" s="58"/>
      <c r="G155" s="58"/>
      <c r="H155" s="58"/>
      <c r="I155" s="58"/>
      <c r="J155" s="58"/>
      <c r="K155" s="58"/>
      <c r="L155" s="58"/>
      <c r="M155" s="58"/>
      <c r="N155" s="58"/>
      <c r="O155" s="58"/>
      <c r="P155" s="58"/>
      <c r="Q155" s="58"/>
      <c r="R155" s="58"/>
      <c r="S155" s="58"/>
      <c r="T155" s="58"/>
      <c r="U155" s="10"/>
      <c r="V155" s="10"/>
      <c r="W155" s="10"/>
      <c r="X155" s="58"/>
      <c r="Y155" s="58"/>
      <c r="Z155" s="58"/>
      <c r="AA155" s="58"/>
      <c r="AB155" s="58"/>
      <c r="AC155" s="58"/>
      <c r="AD155" s="58"/>
      <c r="AE155" s="58"/>
      <c r="AF155" s="58"/>
    </row>
    <row r="156" spans="2:32" ht="15" customHeight="1">
      <c r="B156" s="58"/>
      <c r="C156" s="58"/>
      <c r="D156" s="58"/>
      <c r="E156" s="58"/>
      <c r="F156" s="58"/>
      <c r="G156" s="58"/>
      <c r="H156" s="58"/>
      <c r="I156" s="58"/>
      <c r="J156" s="58"/>
      <c r="K156" s="58"/>
      <c r="L156" s="58"/>
      <c r="M156" s="58"/>
      <c r="N156" s="58"/>
      <c r="O156" s="58"/>
      <c r="P156" s="58"/>
      <c r="Q156" s="58"/>
      <c r="R156" s="58"/>
      <c r="S156" s="58"/>
      <c r="T156" s="58"/>
      <c r="U156" s="10"/>
      <c r="V156" s="10"/>
      <c r="W156" s="10"/>
      <c r="X156" s="58"/>
      <c r="Y156" s="58"/>
      <c r="Z156" s="58"/>
      <c r="AA156" s="58"/>
      <c r="AB156" s="58"/>
      <c r="AC156" s="58"/>
      <c r="AD156" s="58"/>
      <c r="AE156" s="58"/>
      <c r="AF156" s="58"/>
    </row>
    <row r="157" spans="2:32" ht="15" customHeight="1">
      <c r="B157" s="58"/>
      <c r="C157" s="58"/>
      <c r="D157" s="58"/>
      <c r="E157" s="58"/>
      <c r="F157" s="58"/>
      <c r="G157" s="58"/>
      <c r="H157" s="58"/>
      <c r="I157" s="58"/>
      <c r="J157" s="58"/>
      <c r="K157" s="58"/>
      <c r="L157" s="58"/>
      <c r="M157" s="58"/>
      <c r="N157" s="58"/>
      <c r="O157" s="58"/>
      <c r="P157" s="58"/>
      <c r="Q157" s="58"/>
      <c r="R157" s="58"/>
      <c r="S157" s="58"/>
      <c r="T157" s="58"/>
      <c r="U157" s="10"/>
      <c r="V157" s="10"/>
      <c r="W157" s="10"/>
      <c r="X157" s="58"/>
      <c r="Y157" s="58"/>
      <c r="Z157" s="58"/>
      <c r="AA157" s="58"/>
      <c r="AB157" s="58"/>
      <c r="AC157" s="58"/>
      <c r="AD157" s="58"/>
      <c r="AE157" s="58"/>
      <c r="AF157" s="58"/>
    </row>
    <row r="158" spans="2:32" ht="15" customHeight="1">
      <c r="B158" s="58"/>
      <c r="C158" s="58"/>
      <c r="D158" s="58"/>
      <c r="E158" s="58"/>
      <c r="F158" s="58"/>
      <c r="G158" s="58"/>
      <c r="H158" s="58"/>
      <c r="I158" s="58"/>
      <c r="J158" s="58"/>
      <c r="K158" s="58"/>
      <c r="L158" s="58"/>
      <c r="M158" s="58"/>
      <c r="N158" s="58"/>
      <c r="O158" s="58"/>
      <c r="P158" s="58"/>
      <c r="Q158" s="58"/>
      <c r="R158" s="58"/>
      <c r="S158" s="58"/>
      <c r="T158" s="58"/>
      <c r="U158" s="10"/>
      <c r="V158" s="10"/>
      <c r="W158" s="10"/>
      <c r="X158" s="58"/>
      <c r="Y158" s="58"/>
      <c r="Z158" s="58"/>
      <c r="AA158" s="58"/>
      <c r="AB158" s="58"/>
      <c r="AC158" s="58"/>
      <c r="AD158" s="58"/>
      <c r="AE158" s="58"/>
      <c r="AF158" s="58"/>
    </row>
    <row r="159" spans="2:32" ht="15" customHeight="1">
      <c r="B159" s="58"/>
      <c r="C159" s="58"/>
      <c r="D159" s="58"/>
      <c r="E159" s="58"/>
      <c r="F159" s="58"/>
      <c r="G159" s="58"/>
      <c r="H159" s="58"/>
      <c r="I159" s="58"/>
      <c r="J159" s="58"/>
      <c r="K159" s="58"/>
      <c r="L159" s="58"/>
      <c r="M159" s="58"/>
      <c r="N159" s="58"/>
      <c r="O159" s="58"/>
      <c r="P159" s="58"/>
      <c r="Q159" s="58"/>
      <c r="R159" s="58"/>
      <c r="S159" s="58"/>
      <c r="T159" s="58"/>
      <c r="U159" s="10"/>
      <c r="V159" s="10"/>
      <c r="W159" s="10"/>
      <c r="X159" s="58"/>
      <c r="Y159" s="58"/>
      <c r="Z159" s="58"/>
      <c r="AA159" s="58"/>
      <c r="AB159" s="58"/>
      <c r="AC159" s="58"/>
      <c r="AD159" s="58"/>
      <c r="AE159" s="58"/>
      <c r="AF159" s="58"/>
    </row>
    <row r="160" spans="2:32" ht="15" customHeight="1">
      <c r="B160" s="58"/>
      <c r="C160" s="58"/>
      <c r="D160" s="58"/>
      <c r="E160" s="58"/>
      <c r="F160" s="58"/>
      <c r="G160" s="58"/>
      <c r="H160" s="58"/>
      <c r="I160" s="58"/>
      <c r="J160" s="58"/>
      <c r="K160" s="58"/>
      <c r="L160" s="58"/>
      <c r="M160" s="58"/>
      <c r="N160" s="58"/>
      <c r="O160" s="58"/>
      <c r="P160" s="58"/>
      <c r="Q160" s="58"/>
      <c r="R160" s="58"/>
      <c r="S160" s="58"/>
      <c r="T160" s="58"/>
      <c r="U160" s="10"/>
      <c r="V160" s="10"/>
      <c r="W160" s="10"/>
      <c r="X160" s="58"/>
      <c r="Y160" s="58"/>
      <c r="Z160" s="58"/>
      <c r="AA160" s="58"/>
      <c r="AB160" s="58"/>
      <c r="AC160" s="58"/>
      <c r="AD160" s="58"/>
      <c r="AE160" s="58"/>
      <c r="AF160" s="58"/>
    </row>
    <row r="161" spans="2:32" ht="15" customHeight="1">
      <c r="B161" s="58"/>
      <c r="C161" s="58"/>
      <c r="D161" s="58"/>
      <c r="E161" s="58"/>
      <c r="F161" s="58"/>
      <c r="G161" s="58"/>
      <c r="H161" s="58"/>
      <c r="I161" s="58"/>
      <c r="J161" s="58"/>
      <c r="K161" s="58"/>
      <c r="L161" s="58"/>
      <c r="M161" s="58"/>
      <c r="N161" s="58"/>
      <c r="O161" s="58"/>
      <c r="P161" s="58"/>
      <c r="Q161" s="58"/>
      <c r="R161" s="58"/>
      <c r="S161" s="58"/>
      <c r="T161" s="58"/>
      <c r="U161" s="10"/>
      <c r="V161" s="10"/>
      <c r="W161" s="10"/>
      <c r="X161" s="58"/>
      <c r="Y161" s="58"/>
      <c r="Z161" s="58"/>
      <c r="AA161" s="58"/>
      <c r="AB161" s="58"/>
      <c r="AC161" s="58"/>
      <c r="AD161" s="58"/>
      <c r="AE161" s="58"/>
      <c r="AF161" s="58"/>
    </row>
    <row r="162" spans="2:32" ht="15" customHeight="1">
      <c r="B162" s="58"/>
      <c r="C162" s="58"/>
      <c r="D162" s="58"/>
      <c r="E162" s="58"/>
      <c r="F162" s="58"/>
      <c r="G162" s="58"/>
      <c r="H162" s="58"/>
      <c r="I162" s="58"/>
      <c r="J162" s="58"/>
      <c r="K162" s="58"/>
      <c r="L162" s="58"/>
      <c r="M162" s="58"/>
      <c r="N162" s="58"/>
      <c r="O162" s="58"/>
      <c r="P162" s="58"/>
      <c r="Q162" s="58"/>
      <c r="R162" s="58"/>
      <c r="S162" s="58"/>
      <c r="T162" s="58"/>
      <c r="U162" s="10"/>
      <c r="V162" s="10"/>
      <c r="W162" s="10"/>
      <c r="X162" s="58"/>
      <c r="Y162" s="58"/>
      <c r="Z162" s="58"/>
      <c r="AA162" s="58"/>
      <c r="AB162" s="58"/>
      <c r="AC162" s="58"/>
      <c r="AD162" s="58"/>
      <c r="AE162" s="58"/>
      <c r="AF162" s="58"/>
    </row>
    <row r="163" spans="2:32" ht="15" customHeight="1">
      <c r="B163" s="58"/>
      <c r="C163" s="58"/>
      <c r="D163" s="58"/>
      <c r="E163" s="58"/>
      <c r="F163" s="58"/>
      <c r="G163" s="58"/>
      <c r="H163" s="58"/>
      <c r="I163" s="58"/>
      <c r="J163" s="58"/>
      <c r="K163" s="58"/>
      <c r="L163" s="58"/>
      <c r="M163" s="58"/>
      <c r="N163" s="58"/>
      <c r="O163" s="58"/>
      <c r="P163" s="58"/>
      <c r="Q163" s="58"/>
      <c r="R163" s="58"/>
      <c r="S163" s="58"/>
      <c r="T163" s="58"/>
      <c r="U163" s="10"/>
      <c r="V163" s="10"/>
      <c r="W163" s="10"/>
      <c r="X163" s="58"/>
      <c r="Y163" s="58"/>
      <c r="Z163" s="58"/>
      <c r="AA163" s="58"/>
      <c r="AB163" s="58"/>
      <c r="AC163" s="58"/>
      <c r="AD163" s="58"/>
      <c r="AE163" s="58"/>
      <c r="AF163" s="58"/>
    </row>
    <row r="164" spans="2:32" ht="15" customHeight="1">
      <c r="B164" s="58"/>
      <c r="C164" s="58"/>
      <c r="D164" s="58"/>
      <c r="E164" s="58"/>
      <c r="F164" s="58"/>
      <c r="G164" s="58"/>
      <c r="H164" s="58"/>
      <c r="I164" s="58"/>
      <c r="J164" s="58"/>
      <c r="K164" s="58"/>
      <c r="L164" s="58"/>
      <c r="M164" s="58"/>
      <c r="N164" s="58"/>
      <c r="O164" s="58"/>
      <c r="P164" s="58"/>
      <c r="Q164" s="58"/>
      <c r="R164" s="58"/>
      <c r="S164" s="58"/>
      <c r="T164" s="58"/>
      <c r="U164" s="10"/>
      <c r="V164" s="10"/>
      <c r="W164" s="10"/>
      <c r="X164" s="58"/>
      <c r="Y164" s="58"/>
      <c r="Z164" s="58"/>
      <c r="AA164" s="58"/>
      <c r="AB164" s="58"/>
      <c r="AC164" s="58"/>
      <c r="AD164" s="58"/>
      <c r="AE164" s="58"/>
      <c r="AF164" s="58"/>
    </row>
    <row r="165" spans="2:32" ht="15" customHeight="1">
      <c r="B165" s="58"/>
      <c r="C165" s="58"/>
      <c r="D165" s="58"/>
      <c r="E165" s="58"/>
      <c r="F165" s="58"/>
      <c r="G165" s="58"/>
      <c r="H165" s="58"/>
      <c r="I165" s="58"/>
      <c r="J165" s="58"/>
      <c r="K165" s="58"/>
      <c r="L165" s="58"/>
      <c r="M165" s="58"/>
      <c r="N165" s="58"/>
      <c r="O165" s="58"/>
      <c r="P165" s="58"/>
      <c r="Q165" s="58"/>
      <c r="R165" s="58"/>
      <c r="S165" s="58"/>
      <c r="T165" s="58"/>
      <c r="U165" s="10"/>
      <c r="V165" s="10"/>
      <c r="W165" s="10"/>
      <c r="X165" s="58"/>
      <c r="Y165" s="58"/>
      <c r="Z165" s="58"/>
      <c r="AA165" s="58"/>
      <c r="AB165" s="58"/>
      <c r="AC165" s="58"/>
      <c r="AD165" s="58"/>
      <c r="AE165" s="58"/>
      <c r="AF165" s="58"/>
    </row>
    <row r="166" spans="2:32" ht="15" customHeight="1">
      <c r="B166" s="58"/>
      <c r="C166" s="58"/>
      <c r="D166" s="58"/>
      <c r="E166" s="58"/>
      <c r="F166" s="58"/>
      <c r="G166" s="58"/>
      <c r="H166" s="58"/>
      <c r="I166" s="58"/>
      <c r="J166" s="58"/>
      <c r="K166" s="58"/>
      <c r="L166" s="58"/>
      <c r="M166" s="58"/>
      <c r="N166" s="58"/>
      <c r="O166" s="58"/>
      <c r="P166" s="58"/>
      <c r="Q166" s="58"/>
      <c r="R166" s="58"/>
      <c r="S166" s="58"/>
      <c r="T166" s="58"/>
      <c r="U166" s="10"/>
      <c r="V166" s="10"/>
      <c r="W166" s="10"/>
      <c r="X166" s="58"/>
      <c r="Y166" s="58"/>
      <c r="Z166" s="58"/>
      <c r="AA166" s="58"/>
      <c r="AB166" s="58"/>
      <c r="AC166" s="58"/>
      <c r="AD166" s="58"/>
      <c r="AE166" s="58"/>
      <c r="AF166" s="58"/>
    </row>
    <row r="167" spans="2:32" ht="15" customHeight="1">
      <c r="B167" s="58"/>
      <c r="C167" s="58"/>
      <c r="D167" s="58"/>
      <c r="E167" s="58"/>
      <c r="F167" s="58"/>
      <c r="G167" s="58"/>
      <c r="H167" s="58"/>
      <c r="I167" s="58"/>
      <c r="J167" s="58"/>
      <c r="K167" s="58"/>
      <c r="L167" s="58"/>
      <c r="M167" s="58"/>
      <c r="N167" s="58"/>
      <c r="O167" s="58"/>
      <c r="P167" s="58"/>
      <c r="Q167" s="58"/>
      <c r="R167" s="58"/>
      <c r="S167" s="58"/>
      <c r="T167" s="58"/>
      <c r="U167" s="10"/>
      <c r="V167" s="10"/>
      <c r="W167" s="10"/>
      <c r="X167" s="58"/>
      <c r="Y167" s="58"/>
      <c r="Z167" s="58"/>
      <c r="AA167" s="58"/>
      <c r="AB167" s="58"/>
      <c r="AC167" s="58"/>
      <c r="AD167" s="58"/>
      <c r="AE167" s="58"/>
      <c r="AF167" s="58"/>
    </row>
    <row r="168" spans="2:32" ht="15" customHeight="1">
      <c r="B168" s="58"/>
      <c r="C168" s="58"/>
      <c r="D168" s="58"/>
      <c r="E168" s="58"/>
      <c r="F168" s="58"/>
      <c r="G168" s="58"/>
      <c r="H168" s="58"/>
      <c r="I168" s="58"/>
      <c r="J168" s="58"/>
      <c r="K168" s="58"/>
      <c r="L168" s="58"/>
      <c r="M168" s="58"/>
      <c r="N168" s="58"/>
      <c r="O168" s="58"/>
      <c r="P168" s="58"/>
      <c r="Q168" s="58"/>
      <c r="R168" s="58"/>
      <c r="S168" s="58"/>
      <c r="T168" s="58"/>
      <c r="U168" s="10"/>
      <c r="V168" s="10"/>
      <c r="W168" s="10"/>
      <c r="X168" s="58"/>
      <c r="Y168" s="58"/>
      <c r="Z168" s="58"/>
      <c r="AA168" s="58"/>
      <c r="AB168" s="58"/>
      <c r="AC168" s="58"/>
      <c r="AD168" s="58"/>
      <c r="AE168" s="58"/>
      <c r="AF168" s="58"/>
    </row>
    <row r="169" spans="2:32" ht="15" customHeight="1">
      <c r="B169" s="58"/>
      <c r="C169" s="58"/>
      <c r="D169" s="58"/>
      <c r="E169" s="58"/>
      <c r="F169" s="58"/>
      <c r="G169" s="58"/>
      <c r="H169" s="58"/>
      <c r="I169" s="58"/>
      <c r="J169" s="58"/>
      <c r="K169" s="58"/>
      <c r="L169" s="58"/>
      <c r="M169" s="58"/>
      <c r="N169" s="58"/>
      <c r="O169" s="58"/>
      <c r="P169" s="58"/>
      <c r="Q169" s="58"/>
      <c r="R169" s="58"/>
      <c r="S169" s="58"/>
      <c r="T169" s="58"/>
      <c r="U169" s="10"/>
      <c r="V169" s="10"/>
      <c r="W169" s="10"/>
      <c r="X169" s="58"/>
      <c r="Y169" s="58"/>
      <c r="Z169" s="58"/>
      <c r="AA169" s="58"/>
      <c r="AB169" s="58"/>
      <c r="AC169" s="58"/>
      <c r="AD169" s="58"/>
      <c r="AE169" s="58"/>
      <c r="AF169" s="58"/>
    </row>
    <row r="170" spans="2:32" ht="15" customHeight="1">
      <c r="B170" s="58"/>
      <c r="C170" s="58"/>
      <c r="D170" s="58"/>
      <c r="E170" s="58"/>
      <c r="F170" s="58"/>
      <c r="G170" s="58"/>
      <c r="H170" s="58"/>
      <c r="I170" s="58"/>
      <c r="J170" s="58"/>
      <c r="K170" s="58"/>
      <c r="L170" s="58"/>
      <c r="M170" s="58"/>
      <c r="N170" s="58"/>
      <c r="O170" s="58"/>
      <c r="P170" s="58"/>
      <c r="Q170" s="58"/>
      <c r="R170" s="58"/>
      <c r="S170" s="58"/>
      <c r="T170" s="58"/>
      <c r="U170" s="10"/>
      <c r="V170" s="10"/>
      <c r="W170" s="10"/>
      <c r="X170" s="58"/>
      <c r="Y170" s="58"/>
      <c r="Z170" s="58"/>
      <c r="AA170" s="58"/>
      <c r="AB170" s="58"/>
      <c r="AC170" s="58"/>
      <c r="AD170" s="58"/>
      <c r="AE170" s="58"/>
      <c r="AF170" s="58"/>
    </row>
    <row r="171" spans="2:32" ht="15" customHeight="1">
      <c r="B171" s="58"/>
      <c r="C171" s="58"/>
      <c r="D171" s="58"/>
      <c r="E171" s="58"/>
      <c r="F171" s="58"/>
      <c r="G171" s="58"/>
      <c r="H171" s="58"/>
      <c r="I171" s="58"/>
      <c r="J171" s="58"/>
      <c r="K171" s="58"/>
      <c r="L171" s="58"/>
      <c r="M171" s="58"/>
      <c r="N171" s="58"/>
      <c r="O171" s="58"/>
      <c r="P171" s="58"/>
      <c r="Q171" s="58"/>
      <c r="R171" s="58"/>
      <c r="S171" s="58"/>
      <c r="T171" s="58"/>
      <c r="U171" s="10"/>
      <c r="V171" s="10"/>
      <c r="W171" s="10"/>
      <c r="X171" s="58"/>
      <c r="Y171" s="58"/>
      <c r="Z171" s="58"/>
      <c r="AA171" s="58"/>
      <c r="AB171" s="58"/>
      <c r="AC171" s="58"/>
      <c r="AD171" s="58"/>
      <c r="AE171" s="58"/>
      <c r="AF171" s="58"/>
    </row>
    <row r="172" spans="2:32" ht="15" customHeight="1">
      <c r="B172" s="58"/>
      <c r="C172" s="58"/>
      <c r="D172" s="58"/>
      <c r="E172" s="58"/>
      <c r="F172" s="58"/>
      <c r="G172" s="58"/>
      <c r="H172" s="58"/>
      <c r="I172" s="58"/>
      <c r="J172" s="58"/>
      <c r="K172" s="58"/>
      <c r="L172" s="58"/>
      <c r="M172" s="58"/>
      <c r="N172" s="58"/>
      <c r="O172" s="58"/>
      <c r="P172" s="58"/>
      <c r="Q172" s="58"/>
      <c r="R172" s="58"/>
      <c r="S172" s="58"/>
      <c r="T172" s="58"/>
      <c r="U172" s="10"/>
      <c r="V172" s="10"/>
      <c r="W172" s="10"/>
      <c r="X172" s="58"/>
      <c r="Y172" s="58"/>
      <c r="Z172" s="58"/>
      <c r="AA172" s="58"/>
      <c r="AB172" s="58"/>
      <c r="AC172" s="58"/>
      <c r="AD172" s="58"/>
      <c r="AE172" s="58"/>
      <c r="AF172" s="58"/>
    </row>
    <row r="173" spans="2:32" ht="15" customHeight="1">
      <c r="B173" s="58"/>
      <c r="C173" s="58"/>
      <c r="D173" s="58"/>
      <c r="E173" s="58"/>
      <c r="F173" s="58"/>
      <c r="G173" s="58"/>
      <c r="H173" s="58"/>
      <c r="I173" s="58"/>
      <c r="J173" s="58"/>
      <c r="K173" s="58"/>
      <c r="L173" s="58"/>
      <c r="M173" s="58"/>
      <c r="N173" s="58"/>
      <c r="O173" s="58"/>
      <c r="P173" s="58"/>
      <c r="Q173" s="58"/>
      <c r="R173" s="58"/>
      <c r="S173" s="58"/>
      <c r="T173" s="58"/>
      <c r="U173" s="10"/>
      <c r="V173" s="10"/>
      <c r="W173" s="10"/>
      <c r="X173" s="58"/>
      <c r="Y173" s="58"/>
      <c r="Z173" s="58"/>
      <c r="AA173" s="58"/>
      <c r="AB173" s="58"/>
      <c r="AC173" s="58"/>
      <c r="AD173" s="58"/>
      <c r="AE173" s="58"/>
      <c r="AF173" s="58"/>
    </row>
    <row r="174" spans="2:32" ht="15" customHeight="1">
      <c r="B174" s="58"/>
      <c r="C174" s="58"/>
      <c r="D174" s="58"/>
      <c r="E174" s="58"/>
      <c r="F174" s="58"/>
      <c r="G174" s="58"/>
      <c r="H174" s="58"/>
      <c r="I174" s="58"/>
      <c r="J174" s="58"/>
      <c r="K174" s="58"/>
      <c r="L174" s="58"/>
      <c r="M174" s="58"/>
      <c r="N174" s="58"/>
      <c r="O174" s="58"/>
      <c r="P174" s="58"/>
      <c r="Q174" s="58"/>
      <c r="R174" s="58"/>
      <c r="S174" s="58"/>
      <c r="T174" s="58"/>
      <c r="U174" s="10"/>
      <c r="V174" s="10"/>
      <c r="W174" s="10"/>
      <c r="X174" s="58"/>
      <c r="Y174" s="58"/>
      <c r="Z174" s="58"/>
      <c r="AA174" s="58"/>
      <c r="AB174" s="58"/>
      <c r="AC174" s="58"/>
      <c r="AD174" s="58"/>
      <c r="AE174" s="58"/>
      <c r="AF174" s="58"/>
    </row>
    <row r="175" spans="2:32" ht="15" customHeight="1">
      <c r="B175" s="58"/>
      <c r="C175" s="58"/>
      <c r="D175" s="58"/>
      <c r="E175" s="58"/>
      <c r="F175" s="58"/>
      <c r="G175" s="58"/>
      <c r="H175" s="58"/>
      <c r="I175" s="58"/>
      <c r="J175" s="58"/>
      <c r="K175" s="58"/>
      <c r="L175" s="58"/>
      <c r="M175" s="58"/>
      <c r="N175" s="58"/>
      <c r="O175" s="58"/>
      <c r="P175" s="58"/>
      <c r="Q175" s="58"/>
      <c r="R175" s="58"/>
      <c r="S175" s="58"/>
      <c r="T175" s="58"/>
      <c r="U175" s="10"/>
      <c r="V175" s="10"/>
      <c r="W175" s="10"/>
      <c r="X175" s="58"/>
      <c r="Y175" s="58"/>
      <c r="Z175" s="58"/>
      <c r="AA175" s="58"/>
      <c r="AB175" s="58"/>
      <c r="AC175" s="58"/>
      <c r="AD175" s="58"/>
      <c r="AE175" s="58"/>
      <c r="AF175" s="58"/>
    </row>
    <row r="176" spans="2:32" ht="15" customHeight="1">
      <c r="B176" s="58"/>
      <c r="C176" s="58"/>
      <c r="D176" s="58"/>
      <c r="E176" s="58"/>
      <c r="F176" s="58"/>
      <c r="G176" s="58"/>
      <c r="H176" s="58"/>
      <c r="I176" s="58"/>
      <c r="J176" s="58"/>
      <c r="K176" s="58"/>
      <c r="L176" s="58"/>
      <c r="M176" s="58"/>
      <c r="N176" s="58"/>
      <c r="O176" s="58"/>
      <c r="P176" s="58"/>
      <c r="Q176" s="58"/>
      <c r="R176" s="58"/>
      <c r="S176" s="58"/>
      <c r="T176" s="58"/>
      <c r="U176" s="10"/>
      <c r="V176" s="10"/>
      <c r="W176" s="10"/>
      <c r="X176" s="58"/>
      <c r="Y176" s="58"/>
      <c r="Z176" s="58"/>
      <c r="AA176" s="58"/>
      <c r="AB176" s="58"/>
      <c r="AC176" s="58"/>
      <c r="AD176" s="58"/>
      <c r="AE176" s="58"/>
      <c r="AF176" s="58"/>
    </row>
    <row r="177" spans="2:32" ht="15" customHeight="1">
      <c r="B177" s="58"/>
      <c r="C177" s="58"/>
      <c r="D177" s="58"/>
      <c r="E177" s="58"/>
      <c r="F177" s="58"/>
      <c r="G177" s="58"/>
      <c r="H177" s="58"/>
      <c r="I177" s="58"/>
      <c r="J177" s="58"/>
      <c r="K177" s="58"/>
      <c r="L177" s="58"/>
      <c r="M177" s="58"/>
      <c r="N177" s="58"/>
      <c r="O177" s="58"/>
      <c r="P177" s="58"/>
      <c r="Q177" s="58"/>
      <c r="R177" s="58"/>
      <c r="S177" s="58"/>
      <c r="T177" s="58"/>
      <c r="U177" s="10"/>
      <c r="V177" s="10"/>
      <c r="W177" s="10"/>
      <c r="X177" s="58"/>
      <c r="Y177" s="58"/>
      <c r="Z177" s="58"/>
      <c r="AA177" s="58"/>
      <c r="AB177" s="58"/>
      <c r="AC177" s="58"/>
      <c r="AD177" s="58"/>
      <c r="AE177" s="58"/>
      <c r="AF177" s="58"/>
    </row>
    <row r="178" spans="2:32" ht="15" customHeight="1">
      <c r="B178" s="58"/>
      <c r="C178" s="58"/>
      <c r="D178" s="58"/>
      <c r="E178" s="58"/>
      <c r="F178" s="58"/>
      <c r="G178" s="58"/>
      <c r="H178" s="58"/>
      <c r="I178" s="58"/>
      <c r="J178" s="58"/>
      <c r="K178" s="58"/>
      <c r="L178" s="58"/>
      <c r="M178" s="58"/>
      <c r="N178" s="58"/>
      <c r="O178" s="58"/>
      <c r="P178" s="58"/>
      <c r="Q178" s="58"/>
      <c r="R178" s="58"/>
      <c r="S178" s="58"/>
      <c r="T178" s="58"/>
      <c r="U178" s="10"/>
      <c r="V178" s="10"/>
      <c r="W178" s="10"/>
      <c r="X178" s="58"/>
      <c r="Y178" s="58"/>
      <c r="Z178" s="58"/>
      <c r="AA178" s="58"/>
      <c r="AB178" s="58"/>
      <c r="AC178" s="58"/>
      <c r="AD178" s="58"/>
      <c r="AE178" s="58"/>
      <c r="AF178" s="58"/>
    </row>
    <row r="179" spans="2:32" ht="15" customHeight="1">
      <c r="B179" s="58"/>
      <c r="C179" s="58"/>
      <c r="D179" s="58"/>
      <c r="E179" s="58"/>
      <c r="F179" s="58"/>
      <c r="G179" s="58"/>
      <c r="H179" s="58"/>
      <c r="I179" s="58"/>
      <c r="J179" s="58"/>
      <c r="K179" s="58"/>
      <c r="L179" s="58"/>
      <c r="M179" s="58"/>
      <c r="N179" s="58"/>
      <c r="O179" s="58"/>
      <c r="P179" s="58"/>
      <c r="Q179" s="58"/>
      <c r="R179" s="58"/>
      <c r="S179" s="58"/>
      <c r="T179" s="58"/>
      <c r="U179" s="10"/>
      <c r="V179" s="10"/>
      <c r="W179" s="10"/>
      <c r="X179" s="58"/>
      <c r="Y179" s="58"/>
      <c r="Z179" s="58"/>
      <c r="AA179" s="58"/>
      <c r="AB179" s="58"/>
      <c r="AC179" s="58"/>
      <c r="AD179" s="58"/>
      <c r="AE179" s="58"/>
      <c r="AF179" s="58"/>
    </row>
    <row r="180" spans="2:32" ht="15" customHeight="1">
      <c r="B180" s="58"/>
      <c r="C180" s="58"/>
      <c r="D180" s="58"/>
      <c r="E180" s="58"/>
      <c r="F180" s="58"/>
      <c r="G180" s="58"/>
      <c r="H180" s="58"/>
      <c r="I180" s="58"/>
      <c r="J180" s="58"/>
      <c r="K180" s="58"/>
      <c r="L180" s="58"/>
      <c r="M180" s="58"/>
      <c r="N180" s="58"/>
      <c r="O180" s="58"/>
      <c r="P180" s="58"/>
      <c r="Q180" s="58"/>
      <c r="R180" s="58"/>
      <c r="S180" s="58"/>
      <c r="T180" s="58"/>
      <c r="U180" s="10"/>
      <c r="V180" s="10"/>
      <c r="W180" s="10"/>
      <c r="X180" s="58"/>
      <c r="Y180" s="58"/>
      <c r="Z180" s="58"/>
      <c r="AA180" s="58"/>
      <c r="AB180" s="58"/>
      <c r="AC180" s="58"/>
      <c r="AD180" s="58"/>
      <c r="AE180" s="58"/>
      <c r="AF180" s="58"/>
    </row>
    <row r="181" spans="2:32" ht="15" customHeight="1">
      <c r="B181" s="58"/>
      <c r="C181" s="58"/>
      <c r="D181" s="58"/>
      <c r="E181" s="58"/>
      <c r="F181" s="58"/>
      <c r="G181" s="58"/>
      <c r="H181" s="58"/>
      <c r="I181" s="58"/>
      <c r="J181" s="58"/>
      <c r="K181" s="58"/>
      <c r="L181" s="58"/>
      <c r="M181" s="58"/>
      <c r="N181" s="58"/>
      <c r="O181" s="58"/>
      <c r="P181" s="58"/>
      <c r="Q181" s="58"/>
      <c r="R181" s="58"/>
      <c r="S181" s="58"/>
      <c r="T181" s="58"/>
      <c r="U181" s="10"/>
      <c r="V181" s="10"/>
      <c r="W181" s="10"/>
      <c r="X181" s="58"/>
      <c r="Y181" s="58"/>
      <c r="Z181" s="58"/>
      <c r="AA181" s="58"/>
      <c r="AB181" s="58"/>
      <c r="AC181" s="58"/>
      <c r="AD181" s="58"/>
      <c r="AE181" s="58"/>
      <c r="AF181" s="58"/>
    </row>
    <row r="182" spans="2:32" ht="15" customHeight="1">
      <c r="B182" s="58"/>
      <c r="C182" s="58"/>
      <c r="D182" s="58"/>
      <c r="E182" s="58"/>
      <c r="F182" s="58"/>
      <c r="G182" s="58"/>
      <c r="H182" s="58"/>
      <c r="I182" s="58"/>
      <c r="J182" s="58"/>
      <c r="K182" s="58"/>
      <c r="L182" s="58"/>
      <c r="M182" s="58"/>
      <c r="N182" s="58"/>
      <c r="O182" s="58"/>
      <c r="P182" s="58"/>
      <c r="Q182" s="58"/>
      <c r="R182" s="58"/>
      <c r="S182" s="58"/>
      <c r="T182" s="58"/>
      <c r="U182" s="10"/>
      <c r="V182" s="10"/>
      <c r="W182" s="10"/>
      <c r="X182" s="58"/>
      <c r="Y182" s="58"/>
      <c r="Z182" s="58"/>
      <c r="AA182" s="58"/>
      <c r="AB182" s="58"/>
      <c r="AC182" s="58"/>
      <c r="AD182" s="58"/>
      <c r="AE182" s="58"/>
      <c r="AF182" s="58"/>
    </row>
    <row r="183" spans="2:32" ht="15" customHeight="1">
      <c r="B183" s="58"/>
      <c r="C183" s="58"/>
      <c r="D183" s="58"/>
      <c r="E183" s="58"/>
      <c r="F183" s="58"/>
      <c r="G183" s="58"/>
      <c r="H183" s="58"/>
      <c r="I183" s="58"/>
      <c r="J183" s="58"/>
      <c r="K183" s="58"/>
      <c r="L183" s="58"/>
      <c r="M183" s="58"/>
      <c r="N183" s="58"/>
      <c r="O183" s="58"/>
      <c r="P183" s="58"/>
      <c r="Q183" s="58"/>
      <c r="R183" s="58"/>
      <c r="S183" s="58"/>
      <c r="T183" s="58"/>
      <c r="U183" s="10"/>
      <c r="V183" s="10"/>
      <c r="W183" s="10"/>
      <c r="X183" s="58"/>
      <c r="Y183" s="58"/>
      <c r="Z183" s="58"/>
      <c r="AA183" s="58"/>
      <c r="AB183" s="58"/>
      <c r="AC183" s="58"/>
      <c r="AD183" s="58"/>
      <c r="AE183" s="58"/>
      <c r="AF183" s="58"/>
    </row>
    <row r="184" spans="2:32" ht="15" customHeight="1">
      <c r="B184" s="58"/>
      <c r="C184" s="58"/>
      <c r="D184" s="58"/>
      <c r="E184" s="58"/>
      <c r="F184" s="58"/>
      <c r="G184" s="58"/>
      <c r="H184" s="58"/>
      <c r="I184" s="58"/>
      <c r="J184" s="58"/>
      <c r="K184" s="58"/>
      <c r="L184" s="58"/>
      <c r="M184" s="58"/>
      <c r="N184" s="58"/>
      <c r="O184" s="58"/>
      <c r="P184" s="58"/>
      <c r="Q184" s="58"/>
      <c r="R184" s="58"/>
      <c r="S184" s="58"/>
      <c r="T184" s="58"/>
      <c r="U184" s="10"/>
      <c r="V184" s="10"/>
      <c r="W184" s="10"/>
      <c r="X184" s="58"/>
      <c r="Y184" s="58"/>
      <c r="Z184" s="58"/>
      <c r="AA184" s="58"/>
      <c r="AB184" s="58"/>
      <c r="AC184" s="58"/>
      <c r="AD184" s="58"/>
      <c r="AE184" s="58"/>
      <c r="AF184" s="58"/>
    </row>
    <row r="185" spans="2:32" ht="15" customHeight="1">
      <c r="B185" s="58"/>
      <c r="C185" s="58"/>
      <c r="D185" s="58"/>
      <c r="E185" s="58"/>
      <c r="F185" s="58"/>
      <c r="G185" s="58"/>
      <c r="H185" s="58"/>
      <c r="I185" s="58"/>
      <c r="J185" s="58"/>
      <c r="K185" s="58"/>
      <c r="L185" s="58"/>
      <c r="M185" s="58"/>
      <c r="N185" s="58"/>
      <c r="O185" s="58"/>
      <c r="P185" s="58"/>
      <c r="Q185" s="58"/>
      <c r="R185" s="58"/>
      <c r="S185" s="58"/>
      <c r="T185" s="58"/>
      <c r="U185" s="10"/>
      <c r="V185" s="10"/>
      <c r="W185" s="10"/>
      <c r="X185" s="58"/>
      <c r="Y185" s="58"/>
      <c r="Z185" s="58"/>
      <c r="AA185" s="58"/>
      <c r="AB185" s="58"/>
      <c r="AC185" s="58"/>
      <c r="AD185" s="58"/>
      <c r="AE185" s="58"/>
      <c r="AF185" s="58"/>
    </row>
    <row r="186" spans="2:32" ht="15" customHeight="1">
      <c r="B186" s="58"/>
      <c r="C186" s="58"/>
      <c r="D186" s="58"/>
      <c r="E186" s="58"/>
      <c r="F186" s="58"/>
      <c r="G186" s="58"/>
      <c r="H186" s="58"/>
      <c r="I186" s="58"/>
      <c r="J186" s="58"/>
      <c r="K186" s="58"/>
      <c r="L186" s="58"/>
      <c r="M186" s="58"/>
      <c r="N186" s="58"/>
      <c r="O186" s="58"/>
      <c r="P186" s="58"/>
      <c r="Q186" s="58"/>
      <c r="R186" s="58"/>
      <c r="S186" s="58"/>
      <c r="T186" s="58"/>
      <c r="U186" s="10"/>
      <c r="V186" s="10"/>
      <c r="W186" s="10"/>
      <c r="X186" s="58"/>
      <c r="Y186" s="58"/>
      <c r="Z186" s="58"/>
      <c r="AA186" s="58"/>
      <c r="AB186" s="58"/>
      <c r="AC186" s="58"/>
      <c r="AD186" s="58"/>
      <c r="AE186" s="58"/>
      <c r="AF186" s="58"/>
    </row>
    <row r="187" spans="2:32" ht="15" customHeight="1">
      <c r="B187" s="58"/>
      <c r="C187" s="58"/>
      <c r="D187" s="58"/>
      <c r="E187" s="58"/>
      <c r="F187" s="58"/>
      <c r="G187" s="58"/>
      <c r="H187" s="58"/>
      <c r="I187" s="58"/>
      <c r="J187" s="58"/>
      <c r="K187" s="58"/>
      <c r="L187" s="58"/>
      <c r="M187" s="58"/>
      <c r="N187" s="58"/>
      <c r="O187" s="58"/>
      <c r="P187" s="58"/>
      <c r="Q187" s="58"/>
      <c r="R187" s="58"/>
      <c r="S187" s="58"/>
      <c r="T187" s="58"/>
      <c r="U187" s="10"/>
      <c r="V187" s="10"/>
      <c r="W187" s="10"/>
      <c r="X187" s="58"/>
      <c r="Y187" s="58"/>
      <c r="Z187" s="58"/>
      <c r="AA187" s="58"/>
      <c r="AB187" s="58"/>
      <c r="AC187" s="58"/>
      <c r="AD187" s="58"/>
      <c r="AE187" s="58"/>
      <c r="AF187" s="58"/>
    </row>
    <row r="188" spans="2:32" ht="15" customHeight="1">
      <c r="B188" s="58"/>
      <c r="C188" s="58"/>
      <c r="D188" s="58"/>
      <c r="E188" s="58"/>
      <c r="F188" s="58"/>
      <c r="G188" s="58"/>
      <c r="H188" s="58"/>
      <c r="I188" s="58"/>
      <c r="J188" s="58"/>
      <c r="K188" s="58"/>
      <c r="L188" s="58"/>
      <c r="M188" s="58"/>
      <c r="N188" s="58"/>
      <c r="O188" s="58"/>
      <c r="P188" s="58"/>
      <c r="Q188" s="58"/>
      <c r="R188" s="58"/>
      <c r="S188" s="58"/>
      <c r="T188" s="58"/>
      <c r="U188" s="10"/>
      <c r="V188" s="10"/>
      <c r="W188" s="10"/>
      <c r="X188" s="58"/>
      <c r="Y188" s="58"/>
      <c r="Z188" s="58"/>
      <c r="AA188" s="58"/>
      <c r="AB188" s="58"/>
      <c r="AC188" s="58"/>
      <c r="AD188" s="58"/>
      <c r="AE188" s="58"/>
      <c r="AF188" s="58"/>
    </row>
    <row r="189" spans="2:32" ht="15" customHeight="1">
      <c r="B189" s="58"/>
      <c r="C189" s="58"/>
      <c r="D189" s="58"/>
      <c r="E189" s="58"/>
      <c r="F189" s="58"/>
      <c r="G189" s="58"/>
      <c r="H189" s="58"/>
      <c r="I189" s="58"/>
      <c r="J189" s="58"/>
      <c r="K189" s="58"/>
      <c r="L189" s="58"/>
      <c r="M189" s="58"/>
      <c r="N189" s="58"/>
      <c r="O189" s="58"/>
      <c r="P189" s="58"/>
      <c r="Q189" s="58"/>
      <c r="R189" s="58"/>
      <c r="S189" s="58"/>
      <c r="T189" s="58"/>
      <c r="U189" s="10"/>
      <c r="V189" s="10"/>
      <c r="W189" s="10"/>
      <c r="X189" s="58"/>
      <c r="Y189" s="58"/>
      <c r="Z189" s="58"/>
      <c r="AA189" s="58"/>
      <c r="AB189" s="58"/>
      <c r="AC189" s="58"/>
      <c r="AD189" s="58"/>
      <c r="AE189" s="58"/>
      <c r="AF189" s="58"/>
    </row>
    <row r="190" spans="2:32" ht="15" customHeight="1">
      <c r="B190" s="58"/>
      <c r="C190" s="58"/>
      <c r="D190" s="58"/>
      <c r="E190" s="58"/>
      <c r="F190" s="58"/>
      <c r="G190" s="58"/>
      <c r="H190" s="58"/>
      <c r="I190" s="58"/>
      <c r="J190" s="58"/>
      <c r="K190" s="58"/>
      <c r="L190" s="58"/>
      <c r="M190" s="58"/>
      <c r="N190" s="58"/>
      <c r="O190" s="58"/>
      <c r="P190" s="58"/>
      <c r="Q190" s="58"/>
      <c r="R190" s="58"/>
      <c r="S190" s="58"/>
      <c r="T190" s="58"/>
      <c r="U190" s="10"/>
      <c r="V190" s="10"/>
      <c r="W190" s="10"/>
      <c r="X190" s="58"/>
      <c r="Y190" s="58"/>
      <c r="Z190" s="58"/>
      <c r="AA190" s="58"/>
      <c r="AB190" s="58"/>
      <c r="AC190" s="58"/>
      <c r="AD190" s="58"/>
      <c r="AE190" s="58"/>
      <c r="AF190" s="58"/>
    </row>
    <row r="191" spans="2:32" ht="15" customHeight="1">
      <c r="B191" s="58"/>
      <c r="C191" s="58"/>
      <c r="D191" s="58"/>
      <c r="E191" s="58"/>
      <c r="F191" s="58"/>
      <c r="G191" s="58"/>
      <c r="H191" s="58"/>
      <c r="I191" s="58"/>
      <c r="J191" s="58"/>
      <c r="K191" s="58"/>
      <c r="L191" s="58"/>
      <c r="M191" s="58"/>
      <c r="N191" s="58"/>
      <c r="O191" s="58"/>
      <c r="P191" s="58"/>
      <c r="Q191" s="58"/>
      <c r="R191" s="58"/>
      <c r="S191" s="58"/>
      <c r="T191" s="58"/>
      <c r="U191" s="10"/>
      <c r="V191" s="10"/>
      <c r="W191" s="10"/>
      <c r="X191" s="58"/>
      <c r="Y191" s="58"/>
      <c r="Z191" s="58"/>
      <c r="AA191" s="58"/>
      <c r="AB191" s="58"/>
      <c r="AC191" s="58"/>
      <c r="AD191" s="58"/>
      <c r="AE191" s="58"/>
      <c r="AF191" s="58"/>
    </row>
    <row r="192" spans="2:32" ht="15" customHeight="1">
      <c r="B192" s="58"/>
      <c r="C192" s="58"/>
      <c r="D192" s="58"/>
      <c r="E192" s="58"/>
      <c r="F192" s="58"/>
      <c r="G192" s="58"/>
      <c r="H192" s="58"/>
      <c r="I192" s="58"/>
      <c r="J192" s="58"/>
      <c r="K192" s="58"/>
      <c r="L192" s="58"/>
      <c r="M192" s="58"/>
      <c r="N192" s="58"/>
      <c r="O192" s="58"/>
      <c r="P192" s="58"/>
      <c r="Q192" s="58"/>
      <c r="R192" s="58"/>
      <c r="S192" s="58"/>
      <c r="T192" s="58"/>
      <c r="U192" s="10"/>
      <c r="V192" s="10"/>
      <c r="W192" s="10"/>
      <c r="X192" s="58"/>
      <c r="Y192" s="58"/>
      <c r="Z192" s="58"/>
      <c r="AA192" s="58"/>
      <c r="AB192" s="58"/>
      <c r="AC192" s="58"/>
      <c r="AD192" s="58"/>
      <c r="AE192" s="58"/>
      <c r="AF192" s="58"/>
    </row>
    <row r="193" spans="2:32" ht="15" customHeight="1">
      <c r="B193" s="58"/>
      <c r="C193" s="58"/>
      <c r="D193" s="58"/>
      <c r="E193" s="58"/>
      <c r="F193" s="58"/>
      <c r="G193" s="58"/>
      <c r="H193" s="58"/>
      <c r="I193" s="58"/>
      <c r="J193" s="58"/>
      <c r="K193" s="58"/>
      <c r="L193" s="58"/>
      <c r="M193" s="58"/>
      <c r="N193" s="58"/>
      <c r="O193" s="58"/>
      <c r="P193" s="58"/>
      <c r="Q193" s="58"/>
      <c r="R193" s="58"/>
      <c r="S193" s="58"/>
      <c r="T193" s="58"/>
      <c r="U193" s="10"/>
      <c r="V193" s="10"/>
      <c r="W193" s="10"/>
      <c r="X193" s="58"/>
      <c r="Y193" s="58"/>
      <c r="Z193" s="58"/>
      <c r="AA193" s="58"/>
      <c r="AB193" s="58"/>
      <c r="AC193" s="58"/>
      <c r="AD193" s="58"/>
      <c r="AE193" s="58"/>
      <c r="AF193" s="58"/>
    </row>
    <row r="194" spans="2:32" ht="15" customHeight="1">
      <c r="B194" s="58"/>
      <c r="C194" s="58"/>
      <c r="D194" s="58"/>
      <c r="E194" s="58"/>
      <c r="F194" s="58"/>
      <c r="G194" s="58"/>
      <c r="H194" s="58"/>
      <c r="I194" s="58"/>
      <c r="J194" s="58"/>
      <c r="K194" s="58"/>
      <c r="L194" s="58"/>
      <c r="M194" s="58"/>
      <c r="N194" s="58"/>
      <c r="O194" s="58"/>
      <c r="P194" s="58"/>
      <c r="Q194" s="58"/>
      <c r="R194" s="58"/>
      <c r="S194" s="58"/>
      <c r="T194" s="58"/>
      <c r="U194" s="10"/>
      <c r="V194" s="10"/>
      <c r="W194" s="10"/>
      <c r="X194" s="58"/>
      <c r="Y194" s="58"/>
      <c r="Z194" s="58"/>
      <c r="AA194" s="58"/>
      <c r="AB194" s="58"/>
      <c r="AC194" s="58"/>
      <c r="AD194" s="58"/>
      <c r="AE194" s="58"/>
      <c r="AF194" s="58"/>
    </row>
    <row r="195" spans="2:32" ht="15" customHeight="1">
      <c r="B195" s="58"/>
      <c r="C195" s="58"/>
      <c r="D195" s="58"/>
      <c r="E195" s="58"/>
      <c r="F195" s="58"/>
      <c r="G195" s="58"/>
      <c r="H195" s="58"/>
      <c r="I195" s="58"/>
      <c r="J195" s="58"/>
      <c r="K195" s="58"/>
      <c r="L195" s="58"/>
      <c r="M195" s="58"/>
      <c r="N195" s="58"/>
      <c r="O195" s="58"/>
      <c r="P195" s="58"/>
      <c r="Q195" s="58"/>
      <c r="R195" s="58"/>
      <c r="S195" s="58"/>
      <c r="T195" s="58"/>
      <c r="U195" s="10"/>
      <c r="V195" s="10"/>
      <c r="W195" s="10"/>
      <c r="X195" s="58"/>
      <c r="Y195" s="58"/>
      <c r="Z195" s="58"/>
      <c r="AA195" s="58"/>
      <c r="AB195" s="58"/>
      <c r="AC195" s="58"/>
      <c r="AD195" s="58"/>
      <c r="AE195" s="58"/>
      <c r="AF195" s="58"/>
    </row>
    <row r="196" spans="2:32" ht="15" customHeight="1">
      <c r="B196" s="58"/>
      <c r="C196" s="58"/>
      <c r="D196" s="58"/>
      <c r="E196" s="58"/>
      <c r="F196" s="58"/>
      <c r="G196" s="58"/>
      <c r="H196" s="58"/>
      <c r="I196" s="58"/>
      <c r="J196" s="58"/>
      <c r="K196" s="58"/>
      <c r="L196" s="58"/>
      <c r="M196" s="58"/>
      <c r="N196" s="58"/>
      <c r="O196" s="58"/>
      <c r="P196" s="58"/>
      <c r="Q196" s="58"/>
      <c r="R196" s="58"/>
      <c r="S196" s="58"/>
      <c r="T196" s="58"/>
      <c r="U196" s="10"/>
      <c r="V196" s="10"/>
      <c r="W196" s="10"/>
      <c r="X196" s="58"/>
      <c r="Y196" s="58"/>
      <c r="Z196" s="58"/>
      <c r="AA196" s="58"/>
      <c r="AB196" s="58"/>
      <c r="AC196" s="58"/>
      <c r="AD196" s="58"/>
      <c r="AE196" s="58"/>
      <c r="AF196" s="58"/>
    </row>
    <row r="197" spans="2:32" ht="15" customHeight="1">
      <c r="B197" s="58"/>
      <c r="C197" s="58"/>
      <c r="D197" s="58"/>
      <c r="E197" s="58"/>
      <c r="F197" s="58"/>
      <c r="G197" s="58"/>
      <c r="H197" s="58"/>
      <c r="I197" s="58"/>
      <c r="J197" s="58"/>
      <c r="K197" s="58"/>
      <c r="L197" s="58"/>
      <c r="M197" s="58"/>
      <c r="N197" s="58"/>
      <c r="O197" s="58"/>
      <c r="P197" s="58"/>
      <c r="Q197" s="58"/>
      <c r="R197" s="58"/>
      <c r="S197" s="58"/>
      <c r="T197" s="58"/>
      <c r="U197" s="10"/>
      <c r="V197" s="10"/>
      <c r="W197" s="10"/>
      <c r="X197" s="58"/>
      <c r="Y197" s="58"/>
      <c r="Z197" s="58"/>
      <c r="AA197" s="58"/>
      <c r="AB197" s="58"/>
      <c r="AC197" s="58"/>
      <c r="AD197" s="58"/>
      <c r="AE197" s="58"/>
      <c r="AF197" s="58"/>
    </row>
    <row r="198" spans="2:32" ht="15" customHeight="1">
      <c r="B198" s="58"/>
      <c r="C198" s="58"/>
      <c r="D198" s="58"/>
      <c r="E198" s="58"/>
      <c r="F198" s="58"/>
      <c r="G198" s="58"/>
      <c r="H198" s="58"/>
      <c r="I198" s="58"/>
      <c r="J198" s="58"/>
      <c r="K198" s="58"/>
      <c r="L198" s="58"/>
      <c r="M198" s="58"/>
      <c r="N198" s="58"/>
      <c r="O198" s="58"/>
      <c r="P198" s="58"/>
      <c r="Q198" s="58"/>
      <c r="R198" s="58"/>
      <c r="S198" s="58"/>
      <c r="T198" s="58"/>
      <c r="U198" s="10"/>
      <c r="V198" s="10"/>
      <c r="W198" s="10"/>
      <c r="X198" s="58"/>
      <c r="Y198" s="58"/>
      <c r="Z198" s="58"/>
      <c r="AA198" s="58"/>
      <c r="AB198" s="58"/>
      <c r="AC198" s="58"/>
      <c r="AD198" s="58"/>
      <c r="AE198" s="58"/>
      <c r="AF198" s="58"/>
    </row>
    <row r="199" spans="2:32" ht="15" customHeight="1">
      <c r="B199" s="58"/>
      <c r="C199" s="58"/>
      <c r="D199" s="58"/>
      <c r="E199" s="58"/>
      <c r="F199" s="58"/>
      <c r="G199" s="58"/>
      <c r="H199" s="58"/>
      <c r="I199" s="58"/>
      <c r="J199" s="58"/>
      <c r="K199" s="58"/>
      <c r="L199" s="58"/>
      <c r="M199" s="58"/>
      <c r="N199" s="58"/>
      <c r="O199" s="58"/>
      <c r="P199" s="58"/>
      <c r="Q199" s="58"/>
      <c r="R199" s="58"/>
      <c r="S199" s="58"/>
      <c r="T199" s="58"/>
      <c r="U199" s="10"/>
      <c r="V199" s="10"/>
      <c r="W199" s="10"/>
      <c r="X199" s="58"/>
      <c r="Y199" s="58"/>
      <c r="Z199" s="58"/>
      <c r="AA199" s="58"/>
      <c r="AB199" s="58"/>
      <c r="AC199" s="58"/>
      <c r="AD199" s="58"/>
      <c r="AE199" s="58"/>
      <c r="AF199" s="58"/>
    </row>
    <row r="200" spans="2:32" ht="15" customHeight="1">
      <c r="B200" s="58"/>
      <c r="C200" s="58"/>
      <c r="D200" s="58"/>
      <c r="E200" s="58"/>
      <c r="F200" s="58"/>
      <c r="G200" s="58"/>
      <c r="H200" s="58"/>
      <c r="I200" s="58"/>
      <c r="J200" s="58"/>
      <c r="K200" s="58"/>
      <c r="L200" s="58"/>
      <c r="M200" s="58"/>
      <c r="N200" s="58"/>
      <c r="O200" s="58"/>
      <c r="P200" s="58"/>
      <c r="Q200" s="58"/>
      <c r="R200" s="58"/>
      <c r="S200" s="58"/>
      <c r="T200" s="58"/>
      <c r="U200" s="10"/>
      <c r="V200" s="10"/>
      <c r="W200" s="10"/>
      <c r="X200" s="58"/>
      <c r="Y200" s="58"/>
      <c r="Z200" s="58"/>
      <c r="AA200" s="58"/>
      <c r="AB200" s="58"/>
      <c r="AC200" s="58"/>
      <c r="AD200" s="58"/>
      <c r="AE200" s="58"/>
      <c r="AF200" s="58"/>
    </row>
    <row r="201" spans="2:32" ht="15" customHeight="1">
      <c r="B201" s="58"/>
      <c r="C201" s="58"/>
      <c r="D201" s="58"/>
      <c r="E201" s="58"/>
      <c r="F201" s="58"/>
      <c r="G201" s="58"/>
      <c r="H201" s="58"/>
      <c r="I201" s="58"/>
      <c r="J201" s="58"/>
      <c r="K201" s="58"/>
      <c r="L201" s="58"/>
      <c r="M201" s="58"/>
      <c r="N201" s="58"/>
      <c r="O201" s="58"/>
      <c r="P201" s="58"/>
      <c r="Q201" s="58"/>
      <c r="R201" s="58"/>
      <c r="S201" s="58"/>
      <c r="T201" s="58"/>
      <c r="U201" s="10"/>
      <c r="V201" s="10"/>
      <c r="W201" s="10"/>
      <c r="X201" s="58"/>
      <c r="Y201" s="58"/>
      <c r="Z201" s="58"/>
      <c r="AA201" s="58"/>
      <c r="AB201" s="58"/>
      <c r="AC201" s="58"/>
      <c r="AD201" s="58"/>
      <c r="AE201" s="58"/>
      <c r="AF201" s="58"/>
    </row>
    <row r="202" spans="2:32" ht="15" customHeight="1">
      <c r="B202" s="58"/>
      <c r="C202" s="58"/>
      <c r="D202" s="58"/>
      <c r="E202" s="58"/>
      <c r="F202" s="58"/>
      <c r="G202" s="58"/>
      <c r="H202" s="58"/>
      <c r="I202" s="58"/>
      <c r="J202" s="58"/>
      <c r="K202" s="58"/>
      <c r="L202" s="58"/>
      <c r="M202" s="58"/>
      <c r="N202" s="58"/>
      <c r="O202" s="58"/>
      <c r="P202" s="58"/>
      <c r="Q202" s="58"/>
      <c r="R202" s="58"/>
      <c r="S202" s="58"/>
      <c r="T202" s="58"/>
      <c r="U202" s="10"/>
      <c r="V202" s="10"/>
      <c r="W202" s="10"/>
      <c r="X202" s="58"/>
      <c r="Y202" s="58"/>
      <c r="Z202" s="58"/>
      <c r="AA202" s="58"/>
      <c r="AB202" s="58"/>
      <c r="AC202" s="58"/>
      <c r="AD202" s="58"/>
      <c r="AE202" s="58"/>
      <c r="AF202" s="58"/>
    </row>
    <row r="203" spans="2:32" ht="15" customHeight="1">
      <c r="B203" s="58"/>
      <c r="C203" s="58"/>
      <c r="D203" s="58"/>
      <c r="E203" s="58"/>
      <c r="F203" s="58"/>
      <c r="G203" s="58"/>
      <c r="H203" s="58"/>
      <c r="I203" s="58"/>
      <c r="J203" s="58"/>
      <c r="K203" s="58"/>
      <c r="L203" s="58"/>
      <c r="M203" s="58"/>
      <c r="N203" s="58"/>
      <c r="O203" s="58"/>
      <c r="P203" s="58"/>
      <c r="Q203" s="58"/>
      <c r="R203" s="58"/>
      <c r="S203" s="58"/>
      <c r="T203" s="58"/>
      <c r="U203" s="10"/>
      <c r="V203" s="10"/>
      <c r="W203" s="10"/>
      <c r="X203" s="58"/>
      <c r="Y203" s="58"/>
      <c r="Z203" s="58"/>
      <c r="AA203" s="58"/>
      <c r="AB203" s="58"/>
      <c r="AC203" s="58"/>
      <c r="AD203" s="58"/>
      <c r="AE203" s="58"/>
      <c r="AF203" s="58"/>
    </row>
    <row r="204" spans="2:32" ht="15" customHeight="1">
      <c r="B204" s="58"/>
      <c r="C204" s="58"/>
      <c r="D204" s="58"/>
      <c r="E204" s="58"/>
      <c r="F204" s="58"/>
      <c r="G204" s="58"/>
      <c r="H204" s="58"/>
      <c r="I204" s="58"/>
      <c r="J204" s="58"/>
      <c r="K204" s="58"/>
      <c r="L204" s="58"/>
      <c r="M204" s="58"/>
      <c r="N204" s="58"/>
      <c r="O204" s="58"/>
      <c r="P204" s="58"/>
      <c r="Q204" s="58"/>
      <c r="R204" s="58"/>
      <c r="S204" s="58"/>
      <c r="T204" s="58"/>
      <c r="U204" s="10"/>
      <c r="V204" s="10"/>
      <c r="W204" s="10"/>
      <c r="X204" s="58"/>
      <c r="Y204" s="58"/>
      <c r="Z204" s="58"/>
      <c r="AA204" s="58"/>
      <c r="AB204" s="58"/>
      <c r="AC204" s="58"/>
      <c r="AD204" s="58"/>
      <c r="AE204" s="58"/>
      <c r="AF204" s="58"/>
    </row>
    <row r="205" spans="2:32" ht="15" customHeight="1">
      <c r="B205" s="58"/>
      <c r="C205" s="58"/>
      <c r="D205" s="58"/>
      <c r="E205" s="58"/>
      <c r="F205" s="58"/>
      <c r="G205" s="58"/>
      <c r="H205" s="58"/>
      <c r="I205" s="58"/>
      <c r="J205" s="58"/>
      <c r="K205" s="58"/>
      <c r="L205" s="58"/>
      <c r="M205" s="58"/>
      <c r="N205" s="58"/>
      <c r="O205" s="58"/>
      <c r="P205" s="58"/>
      <c r="Q205" s="58"/>
      <c r="R205" s="58"/>
      <c r="S205" s="58"/>
      <c r="T205" s="58"/>
      <c r="U205" s="10"/>
      <c r="V205" s="10"/>
      <c r="W205" s="10"/>
      <c r="X205" s="58"/>
      <c r="Y205" s="58"/>
      <c r="Z205" s="58"/>
      <c r="AA205" s="58"/>
      <c r="AB205" s="58"/>
      <c r="AC205" s="58"/>
      <c r="AD205" s="58"/>
      <c r="AE205" s="58"/>
      <c r="AF205" s="58"/>
    </row>
    <row r="206" spans="2:32" ht="15" customHeight="1">
      <c r="B206" s="58"/>
      <c r="C206" s="58"/>
      <c r="D206" s="58"/>
      <c r="E206" s="58"/>
      <c r="F206" s="58"/>
      <c r="G206" s="58"/>
      <c r="H206" s="58"/>
      <c r="I206" s="58"/>
      <c r="J206" s="58"/>
      <c r="K206" s="58"/>
      <c r="L206" s="58"/>
      <c r="M206" s="58"/>
      <c r="N206" s="58"/>
      <c r="O206" s="58"/>
      <c r="P206" s="58"/>
      <c r="Q206" s="58"/>
      <c r="R206" s="58"/>
      <c r="S206" s="58"/>
      <c r="T206" s="58"/>
      <c r="U206" s="10"/>
      <c r="V206" s="10"/>
      <c r="W206" s="10"/>
      <c r="X206" s="58"/>
      <c r="Y206" s="58"/>
      <c r="Z206" s="58"/>
      <c r="AA206" s="58"/>
      <c r="AB206" s="58"/>
      <c r="AC206" s="58"/>
      <c r="AD206" s="58"/>
      <c r="AE206" s="58"/>
      <c r="AF206" s="58"/>
    </row>
    <row r="207" spans="2:32" ht="15" customHeight="1">
      <c r="B207" s="58"/>
      <c r="C207" s="58"/>
      <c r="D207" s="58"/>
      <c r="E207" s="58"/>
      <c r="F207" s="58"/>
      <c r="G207" s="58"/>
      <c r="H207" s="58"/>
      <c r="I207" s="58"/>
      <c r="J207" s="58"/>
      <c r="K207" s="58"/>
      <c r="L207" s="58"/>
      <c r="M207" s="58"/>
      <c r="N207" s="58"/>
      <c r="O207" s="58"/>
      <c r="P207" s="58"/>
      <c r="Q207" s="58"/>
      <c r="R207" s="58"/>
      <c r="S207" s="58"/>
      <c r="T207" s="58"/>
      <c r="U207" s="10"/>
      <c r="V207" s="10"/>
      <c r="W207" s="10"/>
      <c r="X207" s="58"/>
      <c r="Y207" s="58"/>
      <c r="Z207" s="58"/>
      <c r="AA207" s="58"/>
      <c r="AB207" s="58"/>
      <c r="AC207" s="58"/>
      <c r="AD207" s="58"/>
      <c r="AE207" s="58"/>
      <c r="AF207" s="58"/>
    </row>
    <row r="208" spans="2:32" ht="15" customHeight="1">
      <c r="B208" s="58"/>
      <c r="C208" s="58"/>
      <c r="D208" s="58"/>
      <c r="E208" s="58"/>
      <c r="F208" s="58"/>
      <c r="G208" s="58"/>
      <c r="H208" s="58"/>
      <c r="I208" s="58"/>
      <c r="J208" s="58"/>
      <c r="K208" s="58"/>
      <c r="L208" s="58"/>
      <c r="M208" s="58"/>
      <c r="N208" s="58"/>
      <c r="O208" s="58"/>
      <c r="P208" s="58"/>
      <c r="Q208" s="58"/>
      <c r="R208" s="58"/>
      <c r="S208" s="58"/>
      <c r="T208" s="58"/>
      <c r="U208" s="10"/>
      <c r="V208" s="10"/>
      <c r="W208" s="10"/>
      <c r="X208" s="58"/>
      <c r="Y208" s="58"/>
      <c r="Z208" s="58"/>
      <c r="AA208" s="58"/>
      <c r="AB208" s="58"/>
      <c r="AC208" s="58"/>
      <c r="AD208" s="58"/>
      <c r="AE208" s="58"/>
      <c r="AF208" s="58"/>
    </row>
    <row r="209" spans="2:32" ht="15" customHeight="1">
      <c r="B209" s="58"/>
      <c r="C209" s="58"/>
      <c r="D209" s="58"/>
      <c r="E209" s="58"/>
      <c r="F209" s="58"/>
      <c r="G209" s="58"/>
      <c r="H209" s="58"/>
      <c r="I209" s="58"/>
      <c r="J209" s="58"/>
      <c r="K209" s="58"/>
      <c r="L209" s="58"/>
      <c r="M209" s="58"/>
      <c r="N209" s="58"/>
      <c r="O209" s="58"/>
      <c r="P209" s="58"/>
      <c r="Q209" s="58"/>
      <c r="R209" s="58"/>
      <c r="S209" s="58"/>
      <c r="T209" s="58"/>
      <c r="U209" s="10"/>
      <c r="V209" s="10"/>
      <c r="W209" s="10"/>
      <c r="X209" s="58"/>
      <c r="Y209" s="58"/>
      <c r="Z209" s="58"/>
      <c r="AA209" s="58"/>
      <c r="AB209" s="58"/>
      <c r="AC209" s="58"/>
      <c r="AD209" s="58"/>
      <c r="AE209" s="58"/>
      <c r="AF209" s="58"/>
    </row>
    <row r="210" spans="2:32" ht="15" customHeight="1">
      <c r="B210" s="58"/>
      <c r="C210" s="58"/>
      <c r="D210" s="58"/>
      <c r="E210" s="58"/>
      <c r="F210" s="58"/>
      <c r="G210" s="58"/>
      <c r="H210" s="58"/>
      <c r="I210" s="58"/>
      <c r="J210" s="58"/>
      <c r="K210" s="58"/>
      <c r="L210" s="58"/>
      <c r="M210" s="58"/>
      <c r="N210" s="58"/>
      <c r="O210" s="58"/>
      <c r="P210" s="58"/>
      <c r="Q210" s="58"/>
      <c r="R210" s="58"/>
      <c r="S210" s="58"/>
      <c r="T210" s="58"/>
      <c r="U210" s="10"/>
      <c r="V210" s="10"/>
      <c r="W210" s="10"/>
      <c r="X210" s="58"/>
      <c r="Y210" s="58"/>
      <c r="Z210" s="58"/>
      <c r="AA210" s="58"/>
      <c r="AB210" s="58"/>
      <c r="AC210" s="58"/>
      <c r="AD210" s="58"/>
      <c r="AE210" s="58"/>
      <c r="AF210" s="58"/>
    </row>
    <row r="211" spans="2:32" ht="15" customHeight="1">
      <c r="B211" s="58"/>
      <c r="C211" s="58"/>
      <c r="D211" s="58"/>
      <c r="E211" s="58"/>
      <c r="F211" s="58"/>
      <c r="G211" s="58"/>
      <c r="H211" s="58"/>
      <c r="I211" s="58"/>
      <c r="J211" s="58"/>
      <c r="K211" s="58"/>
      <c r="L211" s="58"/>
      <c r="M211" s="58"/>
      <c r="N211" s="58"/>
      <c r="O211" s="58"/>
      <c r="P211" s="58"/>
      <c r="Q211" s="58"/>
      <c r="R211" s="58"/>
      <c r="S211" s="58"/>
      <c r="T211" s="58"/>
      <c r="U211" s="10"/>
      <c r="V211" s="10"/>
      <c r="W211" s="10"/>
      <c r="X211" s="58"/>
      <c r="Y211" s="58"/>
      <c r="Z211" s="58"/>
      <c r="AA211" s="58"/>
      <c r="AB211" s="58"/>
      <c r="AC211" s="58"/>
      <c r="AD211" s="58"/>
      <c r="AE211" s="58"/>
      <c r="AF211" s="58"/>
    </row>
    <row r="212" spans="2:32" ht="15" customHeight="1">
      <c r="B212" s="58"/>
      <c r="C212" s="58"/>
      <c r="D212" s="58"/>
      <c r="E212" s="58"/>
      <c r="F212" s="58"/>
      <c r="G212" s="58"/>
      <c r="H212" s="58"/>
      <c r="I212" s="58"/>
      <c r="J212" s="58"/>
      <c r="K212" s="58"/>
      <c r="L212" s="58"/>
      <c r="M212" s="58"/>
      <c r="N212" s="58"/>
      <c r="O212" s="58"/>
      <c r="P212" s="58"/>
      <c r="Q212" s="58"/>
      <c r="R212" s="58"/>
      <c r="S212" s="58"/>
      <c r="T212" s="58"/>
      <c r="U212" s="10"/>
      <c r="V212" s="10"/>
      <c r="W212" s="10"/>
      <c r="X212" s="58"/>
      <c r="Y212" s="58"/>
      <c r="Z212" s="58"/>
      <c r="AA212" s="58"/>
      <c r="AB212" s="58"/>
      <c r="AC212" s="58"/>
      <c r="AD212" s="58"/>
      <c r="AE212" s="58"/>
      <c r="AF212" s="58"/>
    </row>
    <row r="213" spans="2:32" ht="15" customHeight="1">
      <c r="B213" s="58"/>
      <c r="C213" s="58"/>
      <c r="D213" s="58"/>
      <c r="E213" s="58"/>
      <c r="F213" s="58"/>
      <c r="G213" s="58"/>
      <c r="H213" s="58"/>
      <c r="I213" s="58"/>
      <c r="J213" s="58"/>
      <c r="K213" s="58"/>
      <c r="L213" s="58"/>
      <c r="M213" s="58"/>
      <c r="N213" s="58"/>
      <c r="O213" s="58"/>
      <c r="P213" s="58"/>
      <c r="Q213" s="58"/>
      <c r="R213" s="58"/>
      <c r="S213" s="58"/>
      <c r="T213" s="58"/>
      <c r="U213" s="10"/>
      <c r="V213" s="10"/>
      <c r="W213" s="10"/>
      <c r="X213" s="58"/>
      <c r="Y213" s="58"/>
      <c r="Z213" s="58"/>
      <c r="AA213" s="58"/>
      <c r="AB213" s="58"/>
      <c r="AC213" s="58"/>
      <c r="AD213" s="58"/>
      <c r="AE213" s="58"/>
      <c r="AF213" s="58"/>
    </row>
    <row r="214" spans="2:32" ht="15" customHeight="1">
      <c r="B214" s="58"/>
      <c r="C214" s="58"/>
      <c r="D214" s="58"/>
      <c r="E214" s="58"/>
      <c r="F214" s="58"/>
      <c r="G214" s="58"/>
      <c r="H214" s="58"/>
      <c r="I214" s="58"/>
      <c r="J214" s="58"/>
      <c r="K214" s="58"/>
      <c r="L214" s="58"/>
      <c r="M214" s="58"/>
      <c r="N214" s="58"/>
      <c r="O214" s="58"/>
      <c r="P214" s="58"/>
      <c r="Q214" s="58"/>
      <c r="R214" s="58"/>
      <c r="S214" s="58"/>
      <c r="T214" s="58"/>
      <c r="U214" s="10"/>
      <c r="V214" s="10"/>
      <c r="W214" s="10"/>
      <c r="X214" s="58"/>
      <c r="Y214" s="58"/>
      <c r="Z214" s="58"/>
      <c r="AA214" s="58"/>
      <c r="AB214" s="58"/>
      <c r="AC214" s="58"/>
      <c r="AD214" s="58"/>
      <c r="AE214" s="58"/>
      <c r="AF214" s="58"/>
    </row>
    <row r="215" spans="2:32" ht="15" customHeight="1">
      <c r="B215" s="58"/>
      <c r="C215" s="58"/>
      <c r="D215" s="58"/>
      <c r="E215" s="58"/>
      <c r="F215" s="58"/>
      <c r="G215" s="58"/>
      <c r="H215" s="58"/>
      <c r="I215" s="58"/>
      <c r="J215" s="58"/>
      <c r="K215" s="58"/>
      <c r="L215" s="58"/>
      <c r="M215" s="58"/>
      <c r="N215" s="58"/>
      <c r="O215" s="58"/>
      <c r="P215" s="58"/>
      <c r="Q215" s="58"/>
      <c r="R215" s="58"/>
      <c r="S215" s="58"/>
      <c r="T215" s="58"/>
      <c r="U215" s="10"/>
      <c r="V215" s="10"/>
      <c r="W215" s="10"/>
      <c r="X215" s="58"/>
      <c r="Y215" s="58"/>
      <c r="Z215" s="58"/>
      <c r="AA215" s="58"/>
      <c r="AB215" s="58"/>
      <c r="AC215" s="58"/>
      <c r="AD215" s="58"/>
      <c r="AE215" s="58"/>
      <c r="AF215" s="58"/>
    </row>
    <row r="216" spans="2:32" ht="15" customHeight="1">
      <c r="B216" s="58"/>
      <c r="C216" s="58"/>
      <c r="D216" s="58"/>
      <c r="E216" s="58"/>
      <c r="F216" s="58"/>
      <c r="G216" s="58"/>
      <c r="H216" s="58"/>
      <c r="I216" s="58"/>
      <c r="J216" s="58"/>
      <c r="K216" s="58"/>
      <c r="L216" s="58"/>
      <c r="M216" s="58"/>
      <c r="N216" s="58"/>
      <c r="O216" s="58"/>
      <c r="P216" s="58"/>
      <c r="Q216" s="58"/>
      <c r="R216" s="58"/>
      <c r="S216" s="58"/>
      <c r="T216" s="58"/>
      <c r="U216" s="10"/>
      <c r="V216" s="10"/>
      <c r="W216" s="10"/>
      <c r="X216" s="58"/>
      <c r="Y216" s="58"/>
      <c r="Z216" s="58"/>
      <c r="AA216" s="58"/>
      <c r="AB216" s="58"/>
      <c r="AC216" s="58"/>
      <c r="AD216" s="58"/>
      <c r="AE216" s="58"/>
      <c r="AF216" s="58"/>
    </row>
    <row r="217" spans="2:32" ht="15" customHeight="1">
      <c r="B217" s="58"/>
      <c r="C217" s="58"/>
      <c r="D217" s="58"/>
      <c r="E217" s="58"/>
      <c r="F217" s="58"/>
      <c r="G217" s="58"/>
      <c r="H217" s="58"/>
      <c r="I217" s="58"/>
      <c r="J217" s="58"/>
      <c r="K217" s="58"/>
      <c r="L217" s="58"/>
      <c r="M217" s="58"/>
      <c r="N217" s="58"/>
      <c r="O217" s="58"/>
      <c r="P217" s="58"/>
      <c r="Q217" s="58"/>
      <c r="R217" s="58"/>
      <c r="S217" s="58"/>
      <c r="T217" s="58"/>
      <c r="U217" s="10"/>
      <c r="V217" s="10"/>
      <c r="W217" s="10"/>
      <c r="X217" s="58"/>
      <c r="Y217" s="58"/>
      <c r="Z217" s="58"/>
      <c r="AA217" s="58"/>
      <c r="AB217" s="58"/>
      <c r="AC217" s="58"/>
      <c r="AD217" s="58"/>
      <c r="AE217" s="58"/>
      <c r="AF217" s="58"/>
    </row>
    <row r="218" spans="2:32" ht="15" customHeight="1">
      <c r="B218" s="58"/>
      <c r="C218" s="58"/>
      <c r="D218" s="58"/>
      <c r="E218" s="58"/>
      <c r="F218" s="58"/>
      <c r="G218" s="58"/>
      <c r="H218" s="58"/>
      <c r="I218" s="58"/>
      <c r="J218" s="58"/>
      <c r="K218" s="58"/>
      <c r="L218" s="58"/>
      <c r="M218" s="58"/>
      <c r="N218" s="58"/>
      <c r="O218" s="58"/>
      <c r="P218" s="58"/>
      <c r="Q218" s="58"/>
      <c r="R218" s="58"/>
      <c r="S218" s="58"/>
      <c r="T218" s="58"/>
      <c r="U218" s="10"/>
      <c r="V218" s="10"/>
      <c r="W218" s="10"/>
      <c r="X218" s="58"/>
      <c r="Y218" s="58"/>
      <c r="Z218" s="58"/>
      <c r="AA218" s="58"/>
      <c r="AB218" s="58"/>
      <c r="AC218" s="58"/>
      <c r="AD218" s="58"/>
      <c r="AE218" s="58"/>
      <c r="AF218" s="58"/>
    </row>
    <row r="219" spans="2:32" ht="15" customHeight="1">
      <c r="B219" s="58"/>
      <c r="C219" s="58"/>
      <c r="D219" s="58"/>
      <c r="E219" s="58"/>
      <c r="F219" s="58"/>
      <c r="G219" s="58"/>
      <c r="H219" s="58"/>
      <c r="I219" s="58"/>
      <c r="J219" s="58"/>
      <c r="K219" s="58"/>
      <c r="L219" s="58"/>
      <c r="M219" s="58"/>
      <c r="N219" s="58"/>
      <c r="O219" s="58"/>
      <c r="P219" s="58"/>
      <c r="Q219" s="58"/>
      <c r="R219" s="58"/>
      <c r="S219" s="58"/>
      <c r="T219" s="58"/>
      <c r="U219" s="10"/>
      <c r="V219" s="10"/>
      <c r="W219" s="10"/>
      <c r="X219" s="58"/>
      <c r="Y219" s="58"/>
      <c r="Z219" s="58"/>
      <c r="AA219" s="58"/>
      <c r="AB219" s="58"/>
      <c r="AC219" s="58"/>
      <c r="AD219" s="58"/>
      <c r="AE219" s="58"/>
      <c r="AF219" s="58"/>
    </row>
    <row r="220" spans="2:32" ht="15" customHeight="1">
      <c r="B220" s="58"/>
      <c r="C220" s="58"/>
      <c r="D220" s="58"/>
      <c r="E220" s="58"/>
      <c r="F220" s="58"/>
      <c r="G220" s="58"/>
      <c r="H220" s="58"/>
      <c r="I220" s="58"/>
      <c r="J220" s="58"/>
      <c r="K220" s="58"/>
      <c r="L220" s="58"/>
      <c r="M220" s="58"/>
      <c r="N220" s="58"/>
      <c r="O220" s="58"/>
      <c r="P220" s="58"/>
      <c r="Q220" s="58"/>
      <c r="R220" s="58"/>
      <c r="S220" s="58"/>
      <c r="T220" s="58"/>
      <c r="U220" s="10"/>
      <c r="V220" s="10"/>
      <c r="W220" s="10"/>
      <c r="X220" s="58"/>
      <c r="Y220" s="58"/>
      <c r="Z220" s="58"/>
      <c r="AA220" s="58"/>
      <c r="AB220" s="58"/>
      <c r="AC220" s="58"/>
      <c r="AD220" s="58"/>
      <c r="AE220" s="58"/>
      <c r="AF220" s="58"/>
    </row>
    <row r="221" spans="2:32" ht="15" customHeight="1">
      <c r="B221" s="58"/>
      <c r="C221" s="58"/>
      <c r="D221" s="58"/>
      <c r="E221" s="58"/>
      <c r="F221" s="58"/>
      <c r="G221" s="58"/>
      <c r="H221" s="58"/>
      <c r="I221" s="58"/>
      <c r="J221" s="58"/>
      <c r="K221" s="58"/>
      <c r="L221" s="58"/>
      <c r="M221" s="58"/>
      <c r="N221" s="58"/>
      <c r="O221" s="58"/>
      <c r="P221" s="58"/>
      <c r="Q221" s="58"/>
      <c r="R221" s="58"/>
      <c r="S221" s="58"/>
      <c r="T221" s="58"/>
      <c r="U221" s="10"/>
      <c r="V221" s="10"/>
      <c r="W221" s="10"/>
      <c r="X221" s="58"/>
      <c r="Y221" s="58"/>
      <c r="Z221" s="58"/>
      <c r="AA221" s="58"/>
      <c r="AB221" s="58"/>
      <c r="AC221" s="58"/>
      <c r="AD221" s="58"/>
      <c r="AE221" s="58"/>
      <c r="AF221" s="58"/>
    </row>
    <row r="222" spans="2:32" ht="15" customHeight="1">
      <c r="B222" s="58"/>
      <c r="C222" s="58"/>
      <c r="D222" s="58"/>
      <c r="E222" s="58"/>
      <c r="F222" s="58"/>
      <c r="G222" s="58"/>
      <c r="H222" s="58"/>
      <c r="I222" s="58"/>
      <c r="J222" s="58"/>
      <c r="K222" s="58"/>
      <c r="L222" s="58"/>
      <c r="M222" s="58"/>
      <c r="N222" s="58"/>
      <c r="O222" s="58"/>
      <c r="P222" s="58"/>
      <c r="Q222" s="58"/>
      <c r="R222" s="58"/>
      <c r="S222" s="58"/>
      <c r="T222" s="58"/>
      <c r="U222" s="10"/>
      <c r="V222" s="10"/>
      <c r="W222" s="10"/>
      <c r="X222" s="58"/>
      <c r="Y222" s="58"/>
      <c r="Z222" s="58"/>
      <c r="AA222" s="58"/>
      <c r="AB222" s="58"/>
      <c r="AC222" s="58"/>
      <c r="AD222" s="58"/>
      <c r="AE222" s="58"/>
      <c r="AF222" s="58"/>
    </row>
    <row r="223" spans="2:32" ht="15" customHeight="1">
      <c r="B223" s="58"/>
      <c r="C223" s="58"/>
      <c r="D223" s="58"/>
      <c r="E223" s="58"/>
      <c r="F223" s="58"/>
      <c r="G223" s="58"/>
      <c r="H223" s="58"/>
      <c r="I223" s="58"/>
      <c r="J223" s="58"/>
      <c r="K223" s="58"/>
      <c r="L223" s="58"/>
      <c r="M223" s="58"/>
      <c r="N223" s="58"/>
      <c r="O223" s="58"/>
      <c r="P223" s="58"/>
      <c r="Q223" s="58"/>
      <c r="R223" s="58"/>
      <c r="S223" s="58"/>
      <c r="T223" s="58"/>
      <c r="U223" s="10"/>
      <c r="V223" s="10"/>
      <c r="W223" s="10"/>
      <c r="X223" s="58"/>
      <c r="Y223" s="58"/>
      <c r="Z223" s="58"/>
      <c r="AA223" s="58"/>
      <c r="AB223" s="58"/>
      <c r="AC223" s="58"/>
      <c r="AD223" s="58"/>
      <c r="AE223" s="58"/>
      <c r="AF223" s="58"/>
    </row>
    <row r="224" spans="2:32" ht="15" customHeight="1">
      <c r="B224" s="58"/>
      <c r="C224" s="58"/>
      <c r="D224" s="58"/>
      <c r="E224" s="58"/>
      <c r="F224" s="58"/>
      <c r="G224" s="58"/>
      <c r="H224" s="58"/>
      <c r="I224" s="58"/>
      <c r="J224" s="58"/>
      <c r="K224" s="58"/>
      <c r="L224" s="58"/>
      <c r="M224" s="58"/>
      <c r="N224" s="58"/>
      <c r="O224" s="58"/>
      <c r="P224" s="58"/>
      <c r="Q224" s="58"/>
      <c r="R224" s="58"/>
      <c r="S224" s="58"/>
      <c r="T224" s="58"/>
      <c r="U224" s="10"/>
      <c r="V224" s="10"/>
      <c r="W224" s="10"/>
      <c r="X224" s="58"/>
      <c r="Y224" s="58"/>
      <c r="Z224" s="58"/>
      <c r="AA224" s="58"/>
      <c r="AB224" s="58"/>
      <c r="AC224" s="58"/>
      <c r="AD224" s="58"/>
      <c r="AE224" s="58"/>
      <c r="AF224" s="58"/>
    </row>
    <row r="225" spans="2:32" ht="15" customHeight="1">
      <c r="B225" s="58"/>
      <c r="C225" s="58"/>
      <c r="D225" s="58"/>
      <c r="E225" s="58"/>
      <c r="F225" s="58"/>
      <c r="G225" s="58"/>
      <c r="H225" s="58"/>
      <c r="I225" s="58"/>
      <c r="J225" s="58"/>
      <c r="K225" s="58"/>
      <c r="L225" s="58"/>
      <c r="M225" s="58"/>
      <c r="N225" s="58"/>
      <c r="O225" s="58"/>
      <c r="P225" s="58"/>
      <c r="Q225" s="58"/>
      <c r="R225" s="58"/>
      <c r="S225" s="58"/>
      <c r="T225" s="58"/>
      <c r="U225" s="10"/>
      <c r="V225" s="10"/>
      <c r="W225" s="10"/>
      <c r="X225" s="58"/>
      <c r="Y225" s="58"/>
      <c r="Z225" s="58"/>
      <c r="AA225" s="58"/>
      <c r="AB225" s="58"/>
      <c r="AC225" s="58"/>
      <c r="AD225" s="58"/>
      <c r="AE225" s="58"/>
      <c r="AF225" s="58"/>
    </row>
    <row r="226" spans="2:32" ht="15" customHeight="1">
      <c r="B226" s="58"/>
      <c r="C226" s="58"/>
      <c r="D226" s="58"/>
      <c r="E226" s="58"/>
      <c r="F226" s="58"/>
      <c r="G226" s="58"/>
      <c r="H226" s="58"/>
      <c r="I226" s="58"/>
      <c r="J226" s="58"/>
      <c r="K226" s="58"/>
      <c r="L226" s="58"/>
      <c r="M226" s="58"/>
      <c r="N226" s="58"/>
      <c r="O226" s="58"/>
      <c r="P226" s="58"/>
      <c r="Q226" s="58"/>
      <c r="R226" s="58"/>
      <c r="S226" s="58"/>
      <c r="T226" s="58"/>
      <c r="U226" s="10"/>
      <c r="V226" s="10"/>
      <c r="W226" s="10"/>
      <c r="X226" s="58"/>
      <c r="Y226" s="58"/>
      <c r="Z226" s="58"/>
      <c r="AA226" s="58"/>
      <c r="AB226" s="58"/>
      <c r="AC226" s="58"/>
      <c r="AD226" s="58"/>
      <c r="AE226" s="58"/>
      <c r="AF226" s="58"/>
    </row>
    <row r="227" spans="2:32" ht="15" customHeight="1">
      <c r="B227" s="58"/>
      <c r="C227" s="58"/>
      <c r="D227" s="58"/>
      <c r="E227" s="58"/>
      <c r="F227" s="58"/>
      <c r="G227" s="58"/>
      <c r="H227" s="58"/>
      <c r="I227" s="58"/>
      <c r="J227" s="58"/>
      <c r="K227" s="58"/>
      <c r="L227" s="58"/>
      <c r="M227" s="58"/>
      <c r="N227" s="58"/>
      <c r="O227" s="58"/>
      <c r="P227" s="58"/>
      <c r="Q227" s="58"/>
      <c r="R227" s="58"/>
      <c r="S227" s="58"/>
      <c r="T227" s="58"/>
      <c r="U227" s="10"/>
      <c r="V227" s="10"/>
      <c r="W227" s="10"/>
      <c r="X227" s="58"/>
      <c r="Y227" s="58"/>
      <c r="Z227" s="58"/>
      <c r="AA227" s="58"/>
      <c r="AB227" s="58"/>
      <c r="AC227" s="58"/>
      <c r="AD227" s="58"/>
      <c r="AE227" s="58"/>
      <c r="AF227" s="58"/>
    </row>
    <row r="228" spans="2:32" ht="15" customHeight="1">
      <c r="B228" s="58"/>
      <c r="C228" s="58"/>
      <c r="D228" s="58"/>
      <c r="E228" s="58"/>
      <c r="F228" s="58"/>
      <c r="G228" s="58"/>
      <c r="H228" s="58"/>
      <c r="I228" s="58"/>
      <c r="J228" s="58"/>
      <c r="K228" s="58"/>
      <c r="L228" s="58"/>
      <c r="M228" s="58"/>
      <c r="N228" s="58"/>
      <c r="O228" s="58"/>
      <c r="P228" s="58"/>
      <c r="Q228" s="58"/>
      <c r="R228" s="58"/>
      <c r="S228" s="58"/>
      <c r="T228" s="58"/>
      <c r="U228" s="10"/>
      <c r="V228" s="10"/>
      <c r="W228" s="10"/>
      <c r="X228" s="58"/>
      <c r="Y228" s="58"/>
      <c r="Z228" s="58"/>
      <c r="AA228" s="58"/>
      <c r="AB228" s="58"/>
      <c r="AC228" s="58"/>
      <c r="AD228" s="58"/>
      <c r="AE228" s="58"/>
      <c r="AF228" s="58"/>
    </row>
    <row r="229" spans="2:32" ht="15" customHeight="1">
      <c r="B229" s="58"/>
      <c r="C229" s="58"/>
      <c r="D229" s="58"/>
      <c r="E229" s="58"/>
      <c r="F229" s="58"/>
      <c r="G229" s="58"/>
      <c r="H229" s="58"/>
      <c r="I229" s="58"/>
      <c r="J229" s="58"/>
      <c r="K229" s="58"/>
      <c r="L229" s="58"/>
      <c r="M229" s="58"/>
      <c r="N229" s="58"/>
      <c r="O229" s="58"/>
      <c r="P229" s="58"/>
      <c r="Q229" s="58"/>
      <c r="R229" s="58"/>
      <c r="S229" s="58"/>
      <c r="T229" s="58"/>
      <c r="U229" s="10"/>
      <c r="V229" s="10"/>
      <c r="W229" s="10"/>
      <c r="X229" s="58"/>
      <c r="Y229" s="58"/>
      <c r="Z229" s="58"/>
      <c r="AA229" s="58"/>
      <c r="AB229" s="58"/>
      <c r="AC229" s="58"/>
      <c r="AD229" s="58"/>
      <c r="AE229" s="58"/>
      <c r="AF229" s="58"/>
    </row>
    <row r="230" spans="2:32" ht="15" customHeight="1">
      <c r="B230" s="58"/>
      <c r="C230" s="58"/>
      <c r="D230" s="58"/>
      <c r="E230" s="58"/>
      <c r="F230" s="58"/>
      <c r="G230" s="58"/>
      <c r="H230" s="58"/>
      <c r="I230" s="58"/>
      <c r="J230" s="58"/>
      <c r="K230" s="58"/>
      <c r="L230" s="58"/>
      <c r="M230" s="58"/>
      <c r="N230" s="58"/>
      <c r="O230" s="58"/>
      <c r="P230" s="58"/>
      <c r="Q230" s="58"/>
      <c r="R230" s="58"/>
      <c r="S230" s="58"/>
      <c r="T230" s="58"/>
      <c r="U230" s="10"/>
      <c r="V230" s="10"/>
      <c r="W230" s="10"/>
      <c r="X230" s="58"/>
      <c r="Y230" s="58"/>
      <c r="Z230" s="58"/>
      <c r="AA230" s="58"/>
      <c r="AB230" s="58"/>
      <c r="AC230" s="58"/>
      <c r="AD230" s="58"/>
      <c r="AE230" s="58"/>
      <c r="AF230" s="58"/>
    </row>
    <row r="231" spans="2:32" ht="15" customHeight="1">
      <c r="B231" s="58"/>
      <c r="C231" s="58"/>
      <c r="D231" s="58"/>
      <c r="E231" s="58"/>
      <c r="F231" s="58"/>
      <c r="G231" s="58"/>
      <c r="H231" s="58"/>
      <c r="I231" s="58"/>
      <c r="J231" s="58"/>
      <c r="K231" s="58"/>
      <c r="L231" s="58"/>
      <c r="M231" s="58"/>
      <c r="N231" s="58"/>
      <c r="O231" s="58"/>
      <c r="P231" s="58"/>
      <c r="Q231" s="58"/>
      <c r="R231" s="58"/>
      <c r="S231" s="58"/>
      <c r="T231" s="58"/>
      <c r="U231" s="10"/>
      <c r="V231" s="10"/>
      <c r="W231" s="10"/>
      <c r="X231" s="58"/>
      <c r="Y231" s="58"/>
      <c r="Z231" s="58"/>
      <c r="AA231" s="58"/>
      <c r="AB231" s="58"/>
      <c r="AC231" s="58"/>
      <c r="AD231" s="58"/>
      <c r="AE231" s="58"/>
      <c r="AF231" s="58"/>
    </row>
    <row r="232" spans="2:32" ht="15" customHeight="1">
      <c r="B232" s="58"/>
      <c r="C232" s="58"/>
      <c r="D232" s="58"/>
      <c r="E232" s="58"/>
      <c r="F232" s="58"/>
      <c r="G232" s="58"/>
      <c r="H232" s="58"/>
      <c r="I232" s="58"/>
      <c r="J232" s="58"/>
      <c r="K232" s="58"/>
      <c r="L232" s="58"/>
      <c r="M232" s="58"/>
      <c r="N232" s="58"/>
      <c r="O232" s="58"/>
      <c r="P232" s="58"/>
      <c r="Q232" s="58"/>
      <c r="R232" s="58"/>
      <c r="S232" s="58"/>
      <c r="T232" s="58"/>
      <c r="U232" s="10"/>
      <c r="V232" s="10"/>
      <c r="W232" s="10"/>
      <c r="X232" s="58"/>
      <c r="Y232" s="58"/>
      <c r="Z232" s="58"/>
      <c r="AA232" s="58"/>
      <c r="AB232" s="58"/>
      <c r="AC232" s="58"/>
      <c r="AD232" s="58"/>
      <c r="AE232" s="58"/>
      <c r="AF232" s="58"/>
    </row>
    <row r="233" spans="2:32" ht="15" customHeight="1">
      <c r="B233" s="58"/>
      <c r="C233" s="58"/>
      <c r="D233" s="58"/>
      <c r="E233" s="58"/>
      <c r="F233" s="58"/>
      <c r="G233" s="58"/>
      <c r="H233" s="58"/>
      <c r="I233" s="58"/>
      <c r="J233" s="58"/>
      <c r="K233" s="58"/>
      <c r="L233" s="58"/>
      <c r="M233" s="58"/>
      <c r="N233" s="58"/>
      <c r="O233" s="58"/>
      <c r="P233" s="58"/>
      <c r="Q233" s="58"/>
      <c r="R233" s="58"/>
      <c r="S233" s="58"/>
      <c r="T233" s="58"/>
      <c r="U233" s="10"/>
      <c r="V233" s="10"/>
      <c r="W233" s="10"/>
      <c r="X233" s="58"/>
      <c r="Y233" s="58"/>
      <c r="Z233" s="58"/>
      <c r="AA233" s="58"/>
      <c r="AB233" s="58"/>
      <c r="AC233" s="58"/>
      <c r="AD233" s="58"/>
      <c r="AE233" s="58"/>
      <c r="AF233" s="58"/>
    </row>
    <row r="234" spans="2:32" ht="15" customHeight="1">
      <c r="B234" s="58"/>
      <c r="C234" s="58"/>
      <c r="D234" s="58"/>
      <c r="E234" s="58"/>
      <c r="F234" s="58"/>
      <c r="G234" s="58"/>
      <c r="H234" s="58"/>
      <c r="I234" s="58"/>
      <c r="J234" s="58"/>
      <c r="K234" s="58"/>
      <c r="L234" s="58"/>
      <c r="M234" s="58"/>
      <c r="N234" s="58"/>
      <c r="O234" s="58"/>
      <c r="P234" s="58"/>
      <c r="Q234" s="58"/>
      <c r="R234" s="58"/>
      <c r="S234" s="58"/>
      <c r="T234" s="58"/>
      <c r="U234" s="10"/>
      <c r="V234" s="10"/>
      <c r="W234" s="10"/>
      <c r="X234" s="58"/>
      <c r="Y234" s="58"/>
      <c r="Z234" s="58"/>
      <c r="AA234" s="58"/>
      <c r="AB234" s="58"/>
      <c r="AC234" s="58"/>
      <c r="AD234" s="58"/>
      <c r="AE234" s="58"/>
      <c r="AF234" s="58"/>
    </row>
    <row r="235" spans="2:32" ht="15" customHeight="1">
      <c r="B235" s="58"/>
      <c r="C235" s="58"/>
      <c r="D235" s="58"/>
      <c r="E235" s="58"/>
      <c r="F235" s="58"/>
      <c r="G235" s="58"/>
      <c r="H235" s="58"/>
      <c r="I235" s="58"/>
      <c r="J235" s="58"/>
      <c r="K235" s="58"/>
      <c r="L235" s="58"/>
      <c r="M235" s="58"/>
      <c r="N235" s="58"/>
      <c r="O235" s="58"/>
      <c r="P235" s="58"/>
      <c r="Q235" s="58"/>
      <c r="R235" s="58"/>
      <c r="S235" s="58"/>
      <c r="T235" s="58"/>
      <c r="U235" s="10"/>
      <c r="V235" s="10"/>
      <c r="W235" s="10"/>
      <c r="X235" s="58"/>
      <c r="Y235" s="58"/>
      <c r="Z235" s="58"/>
      <c r="AA235" s="58"/>
      <c r="AB235" s="58"/>
      <c r="AC235" s="58"/>
      <c r="AD235" s="58"/>
      <c r="AE235" s="58"/>
      <c r="AF235" s="58"/>
    </row>
    <row r="236" spans="2:32" ht="15" customHeight="1">
      <c r="B236" s="58"/>
      <c r="C236" s="58"/>
      <c r="D236" s="58"/>
      <c r="E236" s="58"/>
      <c r="F236" s="58"/>
      <c r="G236" s="58"/>
      <c r="H236" s="58"/>
      <c r="I236" s="58"/>
      <c r="J236" s="58"/>
      <c r="K236" s="58"/>
      <c r="L236" s="58"/>
      <c r="M236" s="58"/>
      <c r="N236" s="58"/>
      <c r="O236" s="58"/>
      <c r="P236" s="58"/>
      <c r="Q236" s="58"/>
      <c r="R236" s="58"/>
      <c r="S236" s="58"/>
      <c r="T236" s="58"/>
      <c r="U236" s="10"/>
      <c r="V236" s="10"/>
      <c r="W236" s="10"/>
      <c r="X236" s="58"/>
      <c r="Y236" s="58"/>
      <c r="Z236" s="58"/>
      <c r="AA236" s="58"/>
      <c r="AB236" s="58"/>
      <c r="AC236" s="58"/>
      <c r="AD236" s="58"/>
      <c r="AE236" s="58"/>
      <c r="AF236" s="58"/>
    </row>
    <row r="237" spans="2:32" ht="15" customHeight="1">
      <c r="B237" s="58"/>
      <c r="C237" s="58"/>
      <c r="D237" s="58"/>
      <c r="E237" s="58"/>
      <c r="F237" s="58"/>
      <c r="G237" s="58"/>
      <c r="H237" s="58"/>
      <c r="I237" s="58"/>
      <c r="J237" s="58"/>
      <c r="K237" s="58"/>
      <c r="L237" s="58"/>
      <c r="M237" s="58"/>
      <c r="N237" s="58"/>
      <c r="O237" s="58"/>
      <c r="P237" s="58"/>
      <c r="Q237" s="58"/>
      <c r="R237" s="58"/>
      <c r="S237" s="58"/>
      <c r="T237" s="58"/>
      <c r="U237" s="10"/>
      <c r="V237" s="10"/>
      <c r="W237" s="10"/>
      <c r="X237" s="58"/>
      <c r="Y237" s="58"/>
      <c r="Z237" s="58"/>
      <c r="AA237" s="58"/>
      <c r="AB237" s="58"/>
      <c r="AC237" s="58"/>
      <c r="AD237" s="58"/>
      <c r="AE237" s="58"/>
      <c r="AF237" s="58"/>
    </row>
    <row r="238" spans="2:32" ht="15" customHeight="1">
      <c r="B238" s="58"/>
      <c r="C238" s="58"/>
      <c r="D238" s="58"/>
      <c r="E238" s="58"/>
      <c r="F238" s="58"/>
      <c r="G238" s="58"/>
      <c r="H238" s="58"/>
      <c r="I238" s="58"/>
      <c r="J238" s="58"/>
      <c r="K238" s="58"/>
      <c r="L238" s="58"/>
      <c r="M238" s="58"/>
      <c r="N238" s="58"/>
      <c r="O238" s="58"/>
      <c r="P238" s="58"/>
      <c r="Q238" s="58"/>
      <c r="R238" s="58"/>
      <c r="S238" s="58"/>
      <c r="T238" s="58"/>
      <c r="U238" s="10"/>
      <c r="V238" s="10"/>
      <c r="W238" s="10"/>
      <c r="X238" s="58"/>
      <c r="Y238" s="58"/>
      <c r="Z238" s="58"/>
      <c r="AA238" s="58"/>
      <c r="AB238" s="58"/>
      <c r="AC238" s="58"/>
      <c r="AD238" s="58"/>
      <c r="AE238" s="58"/>
      <c r="AF238" s="58"/>
    </row>
    <row r="239" spans="2:32" ht="15" customHeight="1">
      <c r="B239" s="58"/>
      <c r="C239" s="58"/>
      <c r="D239" s="58"/>
      <c r="E239" s="58"/>
      <c r="F239" s="58"/>
      <c r="G239" s="58"/>
      <c r="H239" s="58"/>
      <c r="I239" s="58"/>
      <c r="J239" s="58"/>
      <c r="K239" s="58"/>
      <c r="L239" s="58"/>
      <c r="M239" s="58"/>
      <c r="N239" s="58"/>
      <c r="O239" s="58"/>
      <c r="P239" s="58"/>
      <c r="Q239" s="58"/>
      <c r="R239" s="58"/>
      <c r="S239" s="58"/>
      <c r="T239" s="58"/>
      <c r="U239" s="10"/>
      <c r="V239" s="10"/>
      <c r="W239" s="10"/>
      <c r="X239" s="58"/>
      <c r="Y239" s="58"/>
      <c r="Z239" s="58"/>
      <c r="AA239" s="58"/>
      <c r="AB239" s="58"/>
      <c r="AC239" s="58"/>
      <c r="AD239" s="58"/>
      <c r="AE239" s="58"/>
      <c r="AF239" s="58"/>
    </row>
    <row r="240" spans="2:32" ht="15" customHeight="1">
      <c r="B240" s="58"/>
      <c r="C240" s="58"/>
      <c r="D240" s="58"/>
      <c r="E240" s="58"/>
      <c r="F240" s="58"/>
      <c r="G240" s="58"/>
      <c r="H240" s="58"/>
      <c r="I240" s="58"/>
      <c r="J240" s="58"/>
      <c r="K240" s="58"/>
      <c r="L240" s="58"/>
      <c r="M240" s="58"/>
      <c r="N240" s="58"/>
      <c r="O240" s="58"/>
      <c r="P240" s="58"/>
      <c r="Q240" s="58"/>
      <c r="R240" s="58"/>
      <c r="S240" s="58"/>
      <c r="T240" s="58"/>
      <c r="U240" s="10"/>
      <c r="V240" s="10"/>
      <c r="W240" s="10"/>
      <c r="X240" s="58"/>
      <c r="Y240" s="58"/>
      <c r="Z240" s="58"/>
      <c r="AA240" s="58"/>
      <c r="AB240" s="58"/>
      <c r="AC240" s="58"/>
      <c r="AD240" s="58"/>
      <c r="AE240" s="58"/>
      <c r="AF240" s="58"/>
    </row>
    <row r="241" spans="2:32" ht="15" customHeight="1">
      <c r="B241" s="58"/>
      <c r="C241" s="58"/>
      <c r="D241" s="58"/>
      <c r="E241" s="58"/>
      <c r="F241" s="58"/>
      <c r="G241" s="58"/>
      <c r="H241" s="58"/>
      <c r="I241" s="58"/>
      <c r="J241" s="58"/>
      <c r="K241" s="58"/>
      <c r="L241" s="58"/>
      <c r="M241" s="58"/>
      <c r="N241" s="58"/>
      <c r="O241" s="58"/>
      <c r="P241" s="58"/>
      <c r="Q241" s="58"/>
      <c r="R241" s="58"/>
      <c r="S241" s="58"/>
      <c r="T241" s="58"/>
      <c r="U241" s="10"/>
      <c r="V241" s="10"/>
      <c r="W241" s="10"/>
      <c r="X241" s="58"/>
      <c r="Y241" s="58"/>
      <c r="Z241" s="58"/>
      <c r="AA241" s="58"/>
      <c r="AB241" s="58"/>
      <c r="AC241" s="58"/>
      <c r="AD241" s="58"/>
      <c r="AE241" s="58"/>
      <c r="AF241" s="58"/>
    </row>
    <row r="242" spans="2:32" ht="15" customHeight="1">
      <c r="B242" s="58"/>
      <c r="C242" s="58"/>
      <c r="D242" s="58"/>
      <c r="E242" s="58"/>
      <c r="F242" s="58"/>
      <c r="G242" s="58"/>
      <c r="H242" s="58"/>
      <c r="I242" s="58"/>
      <c r="J242" s="58"/>
      <c r="K242" s="58"/>
      <c r="L242" s="58"/>
      <c r="M242" s="58"/>
      <c r="N242" s="58"/>
      <c r="O242" s="58"/>
      <c r="P242" s="58"/>
      <c r="Q242" s="58"/>
      <c r="R242" s="58"/>
      <c r="S242" s="58"/>
      <c r="T242" s="58"/>
      <c r="U242" s="10"/>
      <c r="V242" s="10"/>
      <c r="W242" s="10"/>
      <c r="X242" s="58"/>
      <c r="Y242" s="58"/>
      <c r="Z242" s="58"/>
      <c r="AA242" s="58"/>
      <c r="AB242" s="58"/>
      <c r="AC242" s="58"/>
      <c r="AD242" s="58"/>
      <c r="AE242" s="58"/>
      <c r="AF242" s="58"/>
    </row>
    <row r="243" spans="2:32" ht="15" customHeight="1">
      <c r="B243" s="58"/>
      <c r="C243" s="58"/>
      <c r="D243" s="58"/>
      <c r="E243" s="58"/>
      <c r="F243" s="58"/>
      <c r="G243" s="58"/>
      <c r="H243" s="58"/>
      <c r="I243" s="58"/>
      <c r="J243" s="58"/>
      <c r="K243" s="58"/>
      <c r="L243" s="58"/>
      <c r="M243" s="58"/>
      <c r="N243" s="58"/>
      <c r="O243" s="58"/>
      <c r="P243" s="58"/>
      <c r="Q243" s="58"/>
      <c r="R243" s="58"/>
      <c r="S243" s="58"/>
      <c r="T243" s="58"/>
      <c r="U243" s="10"/>
      <c r="V243" s="10"/>
      <c r="W243" s="10"/>
      <c r="X243" s="58"/>
      <c r="Y243" s="58"/>
      <c r="Z243" s="58"/>
      <c r="AA243" s="58"/>
      <c r="AB243" s="58"/>
      <c r="AC243" s="58"/>
      <c r="AD243" s="58"/>
      <c r="AE243" s="58"/>
      <c r="AF243" s="58"/>
    </row>
    <row r="244" spans="2:32" ht="15" customHeight="1">
      <c r="B244" s="58"/>
      <c r="C244" s="58"/>
      <c r="D244" s="58"/>
      <c r="E244" s="58"/>
      <c r="F244" s="58"/>
      <c r="G244" s="58"/>
      <c r="H244" s="58"/>
      <c r="I244" s="58"/>
      <c r="J244" s="58"/>
      <c r="K244" s="58"/>
      <c r="L244" s="58"/>
      <c r="M244" s="58"/>
      <c r="N244" s="58"/>
      <c r="O244" s="58"/>
      <c r="P244" s="58"/>
      <c r="Q244" s="58"/>
      <c r="R244" s="58"/>
      <c r="S244" s="58"/>
      <c r="T244" s="58"/>
      <c r="U244" s="10"/>
      <c r="V244" s="10"/>
      <c r="W244" s="10"/>
      <c r="X244" s="58"/>
      <c r="Y244" s="58"/>
      <c r="Z244" s="58"/>
      <c r="AA244" s="58"/>
      <c r="AB244" s="58"/>
      <c r="AC244" s="58"/>
      <c r="AD244" s="58"/>
      <c r="AE244" s="58"/>
      <c r="AF244" s="58"/>
    </row>
    <row r="245" spans="2:32" ht="15" customHeight="1">
      <c r="B245" s="58"/>
      <c r="C245" s="58"/>
      <c r="D245" s="58"/>
      <c r="E245" s="58"/>
      <c r="F245" s="58"/>
      <c r="G245" s="58"/>
      <c r="H245" s="58"/>
      <c r="I245" s="58"/>
      <c r="J245" s="58"/>
      <c r="K245" s="58"/>
      <c r="L245" s="58"/>
      <c r="M245" s="58"/>
      <c r="N245" s="58"/>
      <c r="O245" s="58"/>
      <c r="P245" s="58"/>
      <c r="Q245" s="58"/>
      <c r="R245" s="58"/>
      <c r="S245" s="58"/>
      <c r="T245" s="58"/>
      <c r="U245" s="10"/>
      <c r="V245" s="10"/>
      <c r="W245" s="10"/>
      <c r="X245" s="58"/>
      <c r="Y245" s="58"/>
      <c r="Z245" s="58"/>
      <c r="AA245" s="58"/>
      <c r="AB245" s="58"/>
      <c r="AC245" s="58"/>
      <c r="AD245" s="58"/>
      <c r="AE245" s="58"/>
      <c r="AF245" s="58"/>
    </row>
    <row r="246" spans="2:32" ht="15" customHeight="1">
      <c r="B246" s="58"/>
      <c r="C246" s="58"/>
      <c r="D246" s="58"/>
      <c r="E246" s="58"/>
      <c r="F246" s="58"/>
      <c r="G246" s="58"/>
      <c r="H246" s="58"/>
      <c r="I246" s="58"/>
      <c r="J246" s="58"/>
      <c r="K246" s="58"/>
      <c r="L246" s="58"/>
      <c r="M246" s="58"/>
      <c r="N246" s="58"/>
      <c r="O246" s="58"/>
      <c r="P246" s="58"/>
      <c r="Q246" s="58"/>
      <c r="R246" s="58"/>
      <c r="S246" s="58"/>
      <c r="T246" s="58"/>
      <c r="U246" s="10"/>
      <c r="V246" s="10"/>
      <c r="W246" s="10"/>
      <c r="X246" s="58"/>
      <c r="Y246" s="58"/>
      <c r="Z246" s="58"/>
      <c r="AA246" s="58"/>
      <c r="AB246" s="58"/>
      <c r="AC246" s="58"/>
      <c r="AD246" s="58"/>
      <c r="AE246" s="58"/>
      <c r="AF246" s="58"/>
    </row>
    <row r="247" spans="2:32" ht="15" customHeight="1">
      <c r="B247" s="58"/>
      <c r="C247" s="58"/>
      <c r="D247" s="58"/>
      <c r="E247" s="58"/>
      <c r="F247" s="58"/>
      <c r="G247" s="58"/>
      <c r="H247" s="58"/>
      <c r="I247" s="58"/>
      <c r="J247" s="58"/>
      <c r="K247" s="58"/>
      <c r="L247" s="58"/>
      <c r="M247" s="58"/>
      <c r="N247" s="58"/>
      <c r="O247" s="58"/>
      <c r="P247" s="58"/>
      <c r="Q247" s="58"/>
      <c r="R247" s="58"/>
      <c r="S247" s="58"/>
      <c r="T247" s="58"/>
      <c r="U247" s="10"/>
      <c r="V247" s="10"/>
      <c r="W247" s="10"/>
      <c r="X247" s="58"/>
      <c r="Y247" s="58"/>
      <c r="Z247" s="58"/>
      <c r="AA247" s="58"/>
      <c r="AB247" s="58"/>
      <c r="AC247" s="58"/>
      <c r="AD247" s="58"/>
      <c r="AE247" s="58"/>
      <c r="AF247" s="58"/>
    </row>
    <row r="248" spans="2:32" ht="15" customHeight="1">
      <c r="B248" s="58"/>
      <c r="C248" s="58"/>
      <c r="D248" s="58"/>
      <c r="E248" s="58"/>
      <c r="F248" s="58"/>
      <c r="G248" s="58"/>
      <c r="H248" s="58"/>
      <c r="I248" s="58"/>
      <c r="J248" s="58"/>
      <c r="K248" s="58"/>
      <c r="L248" s="58"/>
      <c r="M248" s="58"/>
      <c r="N248" s="58"/>
      <c r="O248" s="58"/>
      <c r="P248" s="58"/>
      <c r="Q248" s="58"/>
      <c r="R248" s="58"/>
      <c r="S248" s="58"/>
      <c r="T248" s="58"/>
      <c r="U248" s="10"/>
      <c r="V248" s="10"/>
      <c r="W248" s="10"/>
      <c r="X248" s="58"/>
      <c r="Y248" s="58"/>
      <c r="Z248" s="58"/>
      <c r="AA248" s="58"/>
      <c r="AB248" s="58"/>
      <c r="AC248" s="58"/>
      <c r="AD248" s="58"/>
      <c r="AE248" s="58"/>
      <c r="AF248" s="58"/>
    </row>
    <row r="249" spans="2:32" ht="15" customHeight="1">
      <c r="B249" s="58"/>
      <c r="C249" s="58"/>
      <c r="D249" s="58"/>
      <c r="E249" s="58"/>
      <c r="F249" s="58"/>
      <c r="G249" s="58"/>
      <c r="H249" s="58"/>
      <c r="I249" s="58"/>
      <c r="J249" s="58"/>
      <c r="K249" s="58"/>
      <c r="L249" s="58"/>
      <c r="M249" s="58"/>
      <c r="N249" s="58"/>
      <c r="O249" s="58"/>
      <c r="P249" s="58"/>
      <c r="Q249" s="58"/>
      <c r="R249" s="58"/>
      <c r="S249" s="58"/>
      <c r="T249" s="58"/>
      <c r="U249" s="10"/>
      <c r="V249" s="10"/>
      <c r="W249" s="10"/>
      <c r="X249" s="58"/>
      <c r="Y249" s="58"/>
      <c r="Z249" s="58"/>
      <c r="AA249" s="58"/>
      <c r="AB249" s="58"/>
      <c r="AC249" s="58"/>
      <c r="AD249" s="58"/>
      <c r="AE249" s="58"/>
      <c r="AF249" s="58"/>
    </row>
    <row r="250" spans="2:32" ht="15" customHeight="1">
      <c r="B250" s="58"/>
      <c r="C250" s="58"/>
      <c r="D250" s="58"/>
      <c r="E250" s="58"/>
      <c r="F250" s="58"/>
      <c r="G250" s="58"/>
      <c r="H250" s="58"/>
      <c r="I250" s="58"/>
      <c r="J250" s="58"/>
      <c r="K250" s="58"/>
      <c r="L250" s="58"/>
      <c r="M250" s="58"/>
      <c r="N250" s="58"/>
      <c r="O250" s="58"/>
      <c r="P250" s="58"/>
      <c r="Q250" s="58"/>
      <c r="R250" s="58"/>
      <c r="S250" s="58"/>
      <c r="T250" s="58"/>
      <c r="U250" s="10"/>
      <c r="V250" s="10"/>
      <c r="W250" s="10"/>
      <c r="X250" s="58"/>
      <c r="Y250" s="58"/>
      <c r="Z250" s="58"/>
      <c r="AA250" s="58"/>
      <c r="AB250" s="58"/>
      <c r="AC250" s="58"/>
      <c r="AD250" s="58"/>
      <c r="AE250" s="58"/>
      <c r="AF250" s="58"/>
    </row>
    <row r="251" spans="2:32" ht="15" customHeight="1">
      <c r="B251" s="58"/>
      <c r="C251" s="58"/>
      <c r="D251" s="58"/>
      <c r="E251" s="58"/>
      <c r="F251" s="58"/>
      <c r="G251" s="58"/>
      <c r="H251" s="58"/>
      <c r="I251" s="58"/>
      <c r="J251" s="58"/>
      <c r="K251" s="58"/>
      <c r="L251" s="58"/>
      <c r="M251" s="58"/>
      <c r="N251" s="58"/>
      <c r="O251" s="58"/>
      <c r="P251" s="58"/>
      <c r="Q251" s="58"/>
      <c r="R251" s="58"/>
      <c r="S251" s="58"/>
      <c r="T251" s="58"/>
      <c r="U251" s="10"/>
      <c r="V251" s="10"/>
      <c r="W251" s="10"/>
      <c r="X251" s="58"/>
      <c r="Y251" s="58"/>
      <c r="Z251" s="58"/>
      <c r="AA251" s="58"/>
      <c r="AB251" s="58"/>
      <c r="AC251" s="58"/>
      <c r="AD251" s="58"/>
      <c r="AE251" s="58"/>
      <c r="AF251" s="58"/>
    </row>
    <row r="252" spans="2:32" ht="15" customHeight="1">
      <c r="B252" s="58"/>
      <c r="C252" s="58"/>
      <c r="D252" s="58"/>
      <c r="E252" s="58"/>
      <c r="F252" s="58"/>
      <c r="G252" s="58"/>
      <c r="H252" s="58"/>
      <c r="I252" s="58"/>
      <c r="J252" s="58"/>
      <c r="K252" s="58"/>
      <c r="L252" s="58"/>
      <c r="M252" s="58"/>
      <c r="N252" s="58"/>
      <c r="O252" s="58"/>
      <c r="P252" s="58"/>
      <c r="Q252" s="58"/>
      <c r="R252" s="58"/>
      <c r="S252" s="58"/>
      <c r="T252" s="58"/>
      <c r="U252" s="10"/>
      <c r="V252" s="10"/>
      <c r="W252" s="10"/>
      <c r="X252" s="58"/>
      <c r="Y252" s="58"/>
      <c r="Z252" s="58"/>
      <c r="AA252" s="58"/>
      <c r="AB252" s="58"/>
      <c r="AC252" s="58"/>
      <c r="AD252" s="58"/>
      <c r="AE252" s="58"/>
      <c r="AF252" s="58"/>
    </row>
    <row r="253" spans="2:32" ht="15" customHeight="1">
      <c r="B253" s="58"/>
      <c r="C253" s="58"/>
      <c r="D253" s="58"/>
      <c r="E253" s="58"/>
      <c r="F253" s="58"/>
      <c r="G253" s="58"/>
      <c r="H253" s="58"/>
      <c r="I253" s="58"/>
      <c r="J253" s="58"/>
      <c r="K253" s="58"/>
      <c r="L253" s="58"/>
      <c r="M253" s="58"/>
      <c r="N253" s="58"/>
      <c r="O253" s="58"/>
      <c r="P253" s="58"/>
      <c r="Q253" s="58"/>
      <c r="R253" s="58"/>
      <c r="S253" s="58"/>
      <c r="T253" s="58"/>
      <c r="U253" s="10"/>
      <c r="V253" s="10"/>
      <c r="W253" s="10"/>
      <c r="X253" s="58"/>
      <c r="Y253" s="58"/>
      <c r="Z253" s="58"/>
      <c r="AA253" s="58"/>
      <c r="AB253" s="58"/>
      <c r="AC253" s="58"/>
      <c r="AD253" s="58"/>
      <c r="AE253" s="58"/>
      <c r="AF253" s="58"/>
    </row>
    <row r="254" spans="2:32" ht="15" customHeight="1">
      <c r="B254" s="58"/>
      <c r="C254" s="58"/>
      <c r="D254" s="58"/>
      <c r="E254" s="58"/>
      <c r="F254" s="58"/>
      <c r="G254" s="58"/>
      <c r="H254" s="58"/>
      <c r="I254" s="58"/>
      <c r="J254" s="58"/>
      <c r="K254" s="58"/>
      <c r="L254" s="58"/>
      <c r="M254" s="58"/>
      <c r="N254" s="58"/>
      <c r="O254" s="58"/>
      <c r="P254" s="58"/>
      <c r="Q254" s="58"/>
      <c r="R254" s="58"/>
      <c r="S254" s="58"/>
      <c r="T254" s="58"/>
      <c r="U254" s="10"/>
      <c r="V254" s="10"/>
      <c r="W254" s="10"/>
      <c r="X254" s="58"/>
      <c r="Y254" s="58"/>
      <c r="Z254" s="58"/>
      <c r="AA254" s="58"/>
      <c r="AB254" s="58"/>
      <c r="AC254" s="58"/>
      <c r="AD254" s="58"/>
      <c r="AE254" s="58"/>
      <c r="AF254" s="58"/>
    </row>
    <row r="255" spans="2:32" ht="15" customHeight="1">
      <c r="B255" s="58"/>
      <c r="C255" s="58"/>
      <c r="D255" s="58"/>
      <c r="E255" s="58"/>
      <c r="F255" s="58"/>
      <c r="G255" s="58"/>
      <c r="H255" s="58"/>
      <c r="I255" s="58"/>
      <c r="J255" s="58"/>
      <c r="K255" s="58"/>
      <c r="L255" s="58"/>
      <c r="M255" s="58"/>
      <c r="N255" s="58"/>
      <c r="O255" s="58"/>
      <c r="P255" s="58"/>
      <c r="Q255" s="58"/>
      <c r="R255" s="58"/>
      <c r="S255" s="58"/>
      <c r="T255" s="58"/>
      <c r="U255" s="10"/>
      <c r="V255" s="10"/>
      <c r="W255" s="10"/>
      <c r="X255" s="58"/>
      <c r="Y255" s="58"/>
      <c r="Z255" s="58"/>
      <c r="AA255" s="58"/>
      <c r="AB255" s="58"/>
      <c r="AC255" s="58"/>
      <c r="AD255" s="58"/>
      <c r="AE255" s="58"/>
      <c r="AF255" s="58"/>
    </row>
    <row r="256" spans="2:32" ht="15" customHeight="1">
      <c r="B256" s="58"/>
      <c r="C256" s="58"/>
      <c r="D256" s="58"/>
      <c r="E256" s="58"/>
      <c r="F256" s="58"/>
      <c r="G256" s="58"/>
      <c r="H256" s="58"/>
      <c r="I256" s="58"/>
      <c r="J256" s="58"/>
      <c r="K256" s="58"/>
      <c r="L256" s="58"/>
      <c r="M256" s="58"/>
      <c r="N256" s="58"/>
      <c r="O256" s="58"/>
      <c r="P256" s="58"/>
      <c r="Q256" s="58"/>
      <c r="R256" s="58"/>
      <c r="S256" s="58"/>
      <c r="T256" s="58"/>
      <c r="U256" s="10"/>
      <c r="V256" s="10"/>
      <c r="W256" s="10"/>
      <c r="X256" s="58"/>
      <c r="Y256" s="58"/>
      <c r="Z256" s="58"/>
      <c r="AA256" s="58"/>
      <c r="AB256" s="58"/>
      <c r="AC256" s="58"/>
      <c r="AD256" s="58"/>
      <c r="AE256" s="58"/>
      <c r="AF256" s="58"/>
    </row>
    <row r="257" spans="2:32" ht="15" customHeight="1">
      <c r="B257" s="58"/>
      <c r="C257" s="58"/>
      <c r="D257" s="58"/>
      <c r="E257" s="58"/>
      <c r="F257" s="58"/>
      <c r="G257" s="58"/>
      <c r="H257" s="58"/>
      <c r="I257" s="58"/>
      <c r="J257" s="58"/>
      <c r="K257" s="58"/>
      <c r="L257" s="58"/>
      <c r="M257" s="58"/>
      <c r="N257" s="58"/>
      <c r="O257" s="58"/>
      <c r="P257" s="58"/>
      <c r="Q257" s="58"/>
      <c r="R257" s="58"/>
      <c r="S257" s="58"/>
      <c r="T257" s="58"/>
      <c r="U257" s="10"/>
      <c r="V257" s="10"/>
      <c r="W257" s="10"/>
      <c r="X257" s="58"/>
      <c r="Y257" s="58"/>
      <c r="Z257" s="58"/>
      <c r="AA257" s="58"/>
      <c r="AB257" s="58"/>
      <c r="AC257" s="58"/>
      <c r="AD257" s="58"/>
      <c r="AE257" s="58"/>
      <c r="AF257" s="58"/>
    </row>
    <row r="258" spans="2:32" ht="15" customHeight="1">
      <c r="B258" s="58"/>
      <c r="C258" s="58"/>
      <c r="D258" s="58"/>
      <c r="E258" s="58"/>
      <c r="F258" s="58"/>
      <c r="G258" s="58"/>
      <c r="H258" s="58"/>
      <c r="I258" s="58"/>
      <c r="J258" s="58"/>
      <c r="K258" s="58"/>
      <c r="L258" s="58"/>
      <c r="M258" s="58"/>
      <c r="N258" s="58"/>
      <c r="O258" s="58"/>
      <c r="P258" s="58"/>
      <c r="Q258" s="58"/>
      <c r="R258" s="58"/>
      <c r="S258" s="58"/>
      <c r="T258" s="58"/>
      <c r="U258" s="10"/>
      <c r="V258" s="10"/>
      <c r="W258" s="10"/>
      <c r="X258" s="58"/>
      <c r="Y258" s="58"/>
      <c r="Z258" s="58"/>
      <c r="AA258" s="58"/>
      <c r="AB258" s="58"/>
      <c r="AC258" s="58"/>
      <c r="AD258" s="58"/>
      <c r="AE258" s="58"/>
      <c r="AF258" s="58"/>
    </row>
    <row r="259" spans="2:32" ht="15" customHeight="1">
      <c r="B259" s="58"/>
      <c r="C259" s="58"/>
      <c r="D259" s="58"/>
      <c r="E259" s="58"/>
      <c r="F259" s="58"/>
      <c r="G259" s="58"/>
      <c r="H259" s="58"/>
      <c r="I259" s="58"/>
      <c r="J259" s="58"/>
      <c r="K259" s="58"/>
      <c r="L259" s="58"/>
      <c r="M259" s="58"/>
      <c r="N259" s="58"/>
      <c r="O259" s="58"/>
      <c r="P259" s="58"/>
      <c r="Q259" s="58"/>
      <c r="R259" s="58"/>
      <c r="S259" s="58"/>
      <c r="T259" s="58"/>
      <c r="U259" s="10"/>
      <c r="V259" s="10"/>
      <c r="W259" s="10"/>
      <c r="X259" s="58"/>
      <c r="Y259" s="58"/>
      <c r="Z259" s="58"/>
      <c r="AA259" s="58"/>
      <c r="AB259" s="58"/>
      <c r="AC259" s="58"/>
      <c r="AD259" s="58"/>
      <c r="AE259" s="58"/>
      <c r="AF259" s="58"/>
    </row>
    <row r="260" spans="2:32" ht="15" customHeight="1">
      <c r="B260" s="58"/>
      <c r="C260" s="58"/>
      <c r="D260" s="58"/>
      <c r="E260" s="58"/>
      <c r="F260" s="58"/>
      <c r="G260" s="58"/>
      <c r="H260" s="58"/>
      <c r="I260" s="58"/>
      <c r="J260" s="58"/>
      <c r="K260" s="58"/>
      <c r="L260" s="58"/>
      <c r="M260" s="58"/>
      <c r="N260" s="58"/>
      <c r="O260" s="58"/>
      <c r="P260" s="58"/>
      <c r="Q260" s="58"/>
      <c r="R260" s="58"/>
      <c r="S260" s="58"/>
      <c r="T260" s="58"/>
      <c r="U260" s="10"/>
      <c r="V260" s="10"/>
      <c r="W260" s="10"/>
      <c r="X260" s="58"/>
      <c r="Y260" s="58"/>
      <c r="Z260" s="58"/>
      <c r="AA260" s="58"/>
      <c r="AB260" s="58"/>
      <c r="AC260" s="58"/>
      <c r="AD260" s="58"/>
      <c r="AE260" s="58"/>
      <c r="AF260" s="58"/>
    </row>
    <row r="261" spans="2:32" ht="15" customHeight="1">
      <c r="B261" s="58"/>
      <c r="C261" s="58"/>
      <c r="D261" s="58"/>
      <c r="E261" s="58"/>
      <c r="F261" s="58"/>
      <c r="G261" s="58"/>
      <c r="H261" s="58"/>
      <c r="I261" s="58"/>
      <c r="J261" s="58"/>
      <c r="K261" s="58"/>
      <c r="L261" s="58"/>
      <c r="M261" s="58"/>
      <c r="N261" s="58"/>
      <c r="O261" s="58"/>
      <c r="P261" s="58"/>
      <c r="Q261" s="58"/>
      <c r="R261" s="58"/>
      <c r="S261" s="58"/>
      <c r="T261" s="58"/>
      <c r="U261" s="10"/>
      <c r="V261" s="10"/>
      <c r="W261" s="10"/>
      <c r="X261" s="58"/>
      <c r="Y261" s="58"/>
      <c r="Z261" s="58"/>
      <c r="AA261" s="58"/>
      <c r="AB261" s="58"/>
      <c r="AC261" s="58"/>
      <c r="AD261" s="58"/>
      <c r="AE261" s="58"/>
      <c r="AF261" s="58"/>
    </row>
    <row r="262" spans="2:32" ht="15" customHeight="1">
      <c r="B262" s="58"/>
      <c r="C262" s="58"/>
      <c r="D262" s="58"/>
      <c r="E262" s="58"/>
      <c r="F262" s="58"/>
      <c r="G262" s="58"/>
      <c r="H262" s="58"/>
      <c r="I262" s="58"/>
      <c r="J262" s="58"/>
      <c r="K262" s="58"/>
      <c r="L262" s="58"/>
      <c r="M262" s="58"/>
      <c r="N262" s="58"/>
      <c r="O262" s="58"/>
      <c r="P262" s="58"/>
      <c r="Q262" s="58"/>
      <c r="R262" s="58"/>
      <c r="S262" s="58"/>
      <c r="T262" s="58"/>
      <c r="U262" s="10"/>
      <c r="V262" s="10"/>
      <c r="W262" s="10"/>
      <c r="X262" s="58"/>
      <c r="Y262" s="58"/>
      <c r="Z262" s="58"/>
      <c r="AA262" s="58"/>
      <c r="AB262" s="58"/>
      <c r="AC262" s="58"/>
      <c r="AD262" s="58"/>
      <c r="AE262" s="58"/>
      <c r="AF262" s="58"/>
    </row>
    <row r="263" spans="2:32" ht="15" customHeight="1">
      <c r="B263" s="58"/>
      <c r="C263" s="58"/>
      <c r="D263" s="58"/>
      <c r="E263" s="58"/>
      <c r="F263" s="58"/>
      <c r="G263" s="58"/>
      <c r="H263" s="58"/>
      <c r="I263" s="58"/>
      <c r="J263" s="58"/>
      <c r="K263" s="58"/>
      <c r="L263" s="58"/>
      <c r="M263" s="58"/>
      <c r="N263" s="58"/>
      <c r="O263" s="58"/>
      <c r="P263" s="58"/>
      <c r="Q263" s="58"/>
      <c r="R263" s="58"/>
      <c r="S263" s="58"/>
      <c r="T263" s="58"/>
      <c r="U263" s="10"/>
      <c r="V263" s="10"/>
      <c r="W263" s="10"/>
      <c r="X263" s="58"/>
      <c r="Y263" s="58"/>
      <c r="Z263" s="58"/>
      <c r="AA263" s="58"/>
      <c r="AB263" s="58"/>
      <c r="AC263" s="58"/>
      <c r="AD263" s="58"/>
      <c r="AE263" s="58"/>
      <c r="AF263" s="58"/>
    </row>
    <row r="264" spans="2:32" ht="15" customHeight="1">
      <c r="B264" s="58"/>
      <c r="C264" s="58"/>
      <c r="D264" s="58"/>
      <c r="E264" s="58"/>
      <c r="F264" s="58"/>
      <c r="G264" s="58"/>
      <c r="H264" s="58"/>
      <c r="I264" s="58"/>
      <c r="J264" s="58"/>
      <c r="K264" s="58"/>
      <c r="L264" s="58"/>
      <c r="M264" s="58"/>
      <c r="N264" s="58"/>
      <c r="O264" s="58"/>
      <c r="P264" s="58"/>
      <c r="Q264" s="58"/>
      <c r="R264" s="58"/>
      <c r="S264" s="58"/>
      <c r="T264" s="58"/>
      <c r="U264" s="10"/>
      <c r="V264" s="10"/>
      <c r="W264" s="10"/>
      <c r="X264" s="58"/>
      <c r="Y264" s="58"/>
      <c r="Z264" s="58"/>
      <c r="AA264" s="58"/>
      <c r="AB264" s="58"/>
      <c r="AC264" s="58"/>
      <c r="AD264" s="58"/>
      <c r="AE264" s="58"/>
      <c r="AF264" s="58"/>
    </row>
    <row r="265" spans="2:32" ht="15" customHeight="1">
      <c r="B265" s="58"/>
      <c r="C265" s="58"/>
      <c r="D265" s="58"/>
      <c r="E265" s="58"/>
      <c r="F265" s="58"/>
      <c r="G265" s="58"/>
      <c r="H265" s="58"/>
      <c r="I265" s="58"/>
      <c r="J265" s="58"/>
      <c r="K265" s="58"/>
      <c r="L265" s="58"/>
      <c r="M265" s="58"/>
      <c r="N265" s="58"/>
      <c r="O265" s="58"/>
      <c r="P265" s="58"/>
      <c r="Q265" s="58"/>
      <c r="R265" s="58"/>
      <c r="S265" s="58"/>
      <c r="T265" s="58"/>
      <c r="U265" s="10"/>
      <c r="V265" s="10"/>
      <c r="W265" s="10"/>
      <c r="X265" s="58"/>
      <c r="Y265" s="58"/>
      <c r="Z265" s="58"/>
      <c r="AA265" s="58"/>
      <c r="AB265" s="58"/>
      <c r="AC265" s="58"/>
      <c r="AD265" s="58"/>
      <c r="AE265" s="58"/>
      <c r="AF265" s="58"/>
    </row>
    <row r="266" spans="2:32" ht="15" customHeight="1">
      <c r="B266" s="58"/>
      <c r="C266" s="58"/>
      <c r="D266" s="58"/>
      <c r="E266" s="58"/>
      <c r="F266" s="58"/>
      <c r="G266" s="58"/>
      <c r="H266" s="58"/>
      <c r="I266" s="58"/>
      <c r="J266" s="58"/>
      <c r="K266" s="58"/>
      <c r="L266" s="58"/>
      <c r="M266" s="58"/>
      <c r="N266" s="58"/>
      <c r="O266" s="58"/>
      <c r="P266" s="58"/>
      <c r="Q266" s="58"/>
      <c r="R266" s="58"/>
      <c r="S266" s="58"/>
      <c r="T266" s="58"/>
      <c r="U266" s="10"/>
      <c r="V266" s="10"/>
      <c r="W266" s="10"/>
      <c r="X266" s="58"/>
      <c r="Y266" s="58"/>
      <c r="Z266" s="58"/>
      <c r="AA266" s="58"/>
      <c r="AB266" s="58"/>
      <c r="AC266" s="58"/>
      <c r="AD266" s="58"/>
      <c r="AE266" s="58"/>
      <c r="AF266" s="58"/>
    </row>
    <row r="267" spans="2:32" ht="15" customHeight="1">
      <c r="B267" s="58"/>
      <c r="C267" s="58"/>
      <c r="D267" s="58"/>
      <c r="E267" s="58"/>
      <c r="F267" s="58"/>
      <c r="G267" s="58"/>
      <c r="H267" s="58"/>
      <c r="I267" s="58"/>
      <c r="J267" s="58"/>
      <c r="K267" s="58"/>
      <c r="L267" s="58"/>
      <c r="M267" s="58"/>
      <c r="N267" s="58"/>
      <c r="O267" s="58"/>
      <c r="P267" s="58"/>
      <c r="Q267" s="58"/>
      <c r="R267" s="58"/>
      <c r="S267" s="58"/>
      <c r="T267" s="58"/>
      <c r="U267" s="10"/>
      <c r="V267" s="10"/>
      <c r="W267" s="10"/>
      <c r="X267" s="58"/>
      <c r="Y267" s="58"/>
      <c r="Z267" s="58"/>
      <c r="AA267" s="58"/>
      <c r="AB267" s="58"/>
      <c r="AC267" s="58"/>
      <c r="AD267" s="58"/>
      <c r="AE267" s="58"/>
      <c r="AF267" s="58"/>
    </row>
    <row r="268" spans="2:32" ht="15" customHeight="1">
      <c r="B268" s="58"/>
      <c r="C268" s="58"/>
      <c r="D268" s="58"/>
      <c r="E268" s="58"/>
      <c r="F268" s="58"/>
      <c r="G268" s="58"/>
      <c r="H268" s="58"/>
      <c r="I268" s="58"/>
      <c r="J268" s="58"/>
      <c r="K268" s="58"/>
      <c r="L268" s="58"/>
      <c r="M268" s="58"/>
      <c r="N268" s="58"/>
      <c r="O268" s="58"/>
      <c r="P268" s="58"/>
      <c r="Q268" s="58"/>
      <c r="R268" s="58"/>
      <c r="S268" s="58"/>
      <c r="T268" s="58"/>
      <c r="U268" s="10"/>
      <c r="V268" s="10"/>
      <c r="W268" s="10"/>
      <c r="X268" s="58"/>
      <c r="Y268" s="58"/>
      <c r="Z268" s="58"/>
      <c r="AA268" s="58"/>
      <c r="AB268" s="58"/>
      <c r="AC268" s="58"/>
      <c r="AD268" s="58"/>
      <c r="AE268" s="58"/>
      <c r="AF268" s="58"/>
    </row>
    <row r="269" spans="2:32" ht="15" customHeight="1">
      <c r="B269" s="58"/>
      <c r="C269" s="58"/>
      <c r="D269" s="58"/>
      <c r="E269" s="58"/>
      <c r="F269" s="58"/>
      <c r="G269" s="58"/>
      <c r="H269" s="58"/>
      <c r="I269" s="58"/>
      <c r="J269" s="58"/>
      <c r="K269" s="58"/>
      <c r="L269" s="58"/>
      <c r="M269" s="58"/>
      <c r="N269" s="58"/>
      <c r="O269" s="58"/>
      <c r="P269" s="58"/>
      <c r="Q269" s="58"/>
      <c r="R269" s="58"/>
      <c r="S269" s="58"/>
      <c r="T269" s="58"/>
      <c r="U269" s="10"/>
      <c r="V269" s="10"/>
      <c r="W269" s="10"/>
      <c r="X269" s="58"/>
      <c r="Y269" s="58"/>
      <c r="Z269" s="58"/>
      <c r="AA269" s="58"/>
      <c r="AB269" s="58"/>
      <c r="AC269" s="58"/>
      <c r="AD269" s="58"/>
      <c r="AE269" s="58"/>
      <c r="AF269" s="58"/>
    </row>
    <row r="270" spans="2:32" ht="15" customHeight="1">
      <c r="B270" s="58"/>
      <c r="C270" s="58"/>
      <c r="D270" s="58"/>
      <c r="E270" s="58"/>
      <c r="F270" s="58"/>
      <c r="G270" s="58"/>
      <c r="H270" s="58"/>
      <c r="I270" s="58"/>
      <c r="J270" s="58"/>
      <c r="K270" s="58"/>
      <c r="L270" s="58"/>
      <c r="M270" s="58"/>
      <c r="N270" s="58"/>
      <c r="O270" s="58"/>
      <c r="P270" s="58"/>
      <c r="Q270" s="58"/>
      <c r="R270" s="58"/>
      <c r="S270" s="58"/>
      <c r="T270" s="58"/>
      <c r="U270" s="10"/>
      <c r="V270" s="10"/>
      <c r="W270" s="10"/>
      <c r="X270" s="58"/>
      <c r="Y270" s="58"/>
      <c r="Z270" s="58"/>
      <c r="AA270" s="58"/>
      <c r="AB270" s="58"/>
      <c r="AC270" s="58"/>
      <c r="AD270" s="58"/>
      <c r="AE270" s="58"/>
      <c r="AF270" s="58"/>
    </row>
    <row r="271" spans="2:32" ht="15" customHeight="1">
      <c r="B271" s="58"/>
      <c r="C271" s="58"/>
      <c r="D271" s="58"/>
      <c r="E271" s="58"/>
      <c r="F271" s="58"/>
      <c r="G271" s="58"/>
      <c r="H271" s="58"/>
      <c r="I271" s="58"/>
      <c r="J271" s="58"/>
      <c r="K271" s="58"/>
      <c r="L271" s="58"/>
      <c r="M271" s="58"/>
      <c r="N271" s="58"/>
      <c r="O271" s="58"/>
      <c r="P271" s="58"/>
      <c r="Q271" s="58"/>
      <c r="R271" s="58"/>
      <c r="S271" s="58"/>
      <c r="T271" s="58"/>
      <c r="U271" s="10"/>
      <c r="V271" s="10"/>
      <c r="W271" s="10"/>
      <c r="X271" s="58"/>
      <c r="Y271" s="58"/>
      <c r="Z271" s="58"/>
      <c r="AA271" s="58"/>
      <c r="AB271" s="58"/>
      <c r="AC271" s="58"/>
      <c r="AD271" s="58"/>
      <c r="AE271" s="58"/>
      <c r="AF271" s="58"/>
    </row>
    <row r="272" spans="2:32" ht="15" customHeight="1">
      <c r="B272" s="58"/>
      <c r="C272" s="58"/>
      <c r="D272" s="58"/>
      <c r="E272" s="58"/>
      <c r="F272" s="58"/>
      <c r="G272" s="58"/>
      <c r="H272" s="58"/>
      <c r="I272" s="58"/>
      <c r="J272" s="58"/>
      <c r="K272" s="58"/>
      <c r="L272" s="58"/>
      <c r="M272" s="58"/>
      <c r="N272" s="58"/>
      <c r="O272" s="58"/>
      <c r="P272" s="58"/>
      <c r="Q272" s="58"/>
      <c r="R272" s="58"/>
      <c r="S272" s="58"/>
      <c r="T272" s="58"/>
      <c r="U272" s="10"/>
      <c r="V272" s="10"/>
      <c r="W272" s="10"/>
      <c r="X272" s="58"/>
      <c r="Y272" s="58"/>
      <c r="Z272" s="58"/>
      <c r="AA272" s="58"/>
      <c r="AB272" s="58"/>
      <c r="AC272" s="58"/>
      <c r="AD272" s="58"/>
      <c r="AE272" s="58"/>
      <c r="AF272" s="58"/>
    </row>
    <row r="273" spans="2:32" ht="15" customHeight="1">
      <c r="B273" s="58"/>
      <c r="C273" s="58"/>
      <c r="D273" s="58"/>
      <c r="E273" s="58"/>
      <c r="F273" s="58"/>
      <c r="G273" s="58"/>
      <c r="H273" s="58"/>
      <c r="I273" s="58"/>
      <c r="J273" s="58"/>
      <c r="K273" s="58"/>
      <c r="L273" s="58"/>
      <c r="M273" s="58"/>
      <c r="N273" s="58"/>
      <c r="O273" s="58"/>
      <c r="P273" s="58"/>
      <c r="Q273" s="58"/>
      <c r="R273" s="58"/>
      <c r="S273" s="58"/>
      <c r="T273" s="58"/>
      <c r="U273" s="10"/>
      <c r="V273" s="10"/>
      <c r="W273" s="10"/>
      <c r="X273" s="58"/>
      <c r="Y273" s="58"/>
      <c r="Z273" s="58"/>
      <c r="AA273" s="58"/>
      <c r="AB273" s="58"/>
      <c r="AC273" s="58"/>
      <c r="AD273" s="58"/>
      <c r="AE273" s="58"/>
      <c r="AF273" s="58"/>
    </row>
    <row r="274" spans="2:32" ht="15" customHeight="1">
      <c r="B274" s="58"/>
      <c r="C274" s="58"/>
      <c r="D274" s="58"/>
      <c r="E274" s="58"/>
      <c r="F274" s="58"/>
      <c r="G274" s="58"/>
      <c r="H274" s="58"/>
      <c r="I274" s="58"/>
      <c r="J274" s="58"/>
      <c r="K274" s="58"/>
      <c r="L274" s="58"/>
      <c r="M274" s="58"/>
      <c r="N274" s="58"/>
      <c r="O274" s="58"/>
      <c r="P274" s="58"/>
      <c r="Q274" s="58"/>
      <c r="R274" s="58"/>
      <c r="S274" s="58"/>
      <c r="T274" s="58"/>
      <c r="U274" s="10"/>
      <c r="V274" s="10"/>
      <c r="W274" s="10"/>
      <c r="X274" s="58"/>
      <c r="Y274" s="58"/>
      <c r="Z274" s="58"/>
      <c r="AA274" s="58"/>
      <c r="AB274" s="58"/>
      <c r="AC274" s="58"/>
      <c r="AD274" s="58"/>
      <c r="AE274" s="58"/>
      <c r="AF274" s="58"/>
    </row>
    <row r="275" spans="2:32" ht="15" customHeight="1">
      <c r="B275" s="58"/>
      <c r="C275" s="58"/>
      <c r="D275" s="58"/>
      <c r="E275" s="58"/>
      <c r="F275" s="58"/>
      <c r="G275" s="58"/>
      <c r="H275" s="58"/>
      <c r="I275" s="58"/>
      <c r="J275" s="58"/>
      <c r="K275" s="58"/>
      <c r="L275" s="58"/>
      <c r="M275" s="58"/>
      <c r="N275" s="58"/>
      <c r="O275" s="58"/>
      <c r="P275" s="58"/>
      <c r="Q275" s="58"/>
      <c r="R275" s="58"/>
      <c r="S275" s="58"/>
      <c r="T275" s="58"/>
      <c r="U275" s="10"/>
      <c r="V275" s="10"/>
      <c r="W275" s="10"/>
      <c r="X275" s="58"/>
      <c r="Y275" s="58"/>
      <c r="Z275" s="58"/>
      <c r="AA275" s="58"/>
      <c r="AB275" s="58"/>
      <c r="AC275" s="58"/>
      <c r="AD275" s="58"/>
      <c r="AE275" s="58"/>
      <c r="AF275" s="58"/>
    </row>
    <row r="276" spans="2:32" ht="15" customHeight="1">
      <c r="B276" s="58"/>
      <c r="C276" s="58"/>
      <c r="D276" s="58"/>
      <c r="E276" s="58"/>
      <c r="F276" s="58"/>
      <c r="G276" s="58"/>
      <c r="H276" s="58"/>
      <c r="I276" s="58"/>
      <c r="J276" s="58"/>
      <c r="K276" s="58"/>
      <c r="L276" s="58"/>
      <c r="M276" s="58"/>
      <c r="N276" s="58"/>
      <c r="O276" s="58"/>
      <c r="P276" s="58"/>
      <c r="Q276" s="58"/>
      <c r="R276" s="58"/>
      <c r="S276" s="58"/>
      <c r="T276" s="58"/>
      <c r="U276" s="10"/>
      <c r="V276" s="10"/>
      <c r="W276" s="10"/>
      <c r="X276" s="58"/>
      <c r="Y276" s="58"/>
      <c r="Z276" s="58"/>
      <c r="AA276" s="58"/>
      <c r="AB276" s="58"/>
      <c r="AC276" s="58"/>
      <c r="AD276" s="58"/>
      <c r="AE276" s="58"/>
      <c r="AF276" s="58"/>
    </row>
    <row r="277" spans="2:32" ht="15" customHeight="1">
      <c r="B277" s="58"/>
      <c r="C277" s="58"/>
      <c r="D277" s="58"/>
      <c r="E277" s="58"/>
      <c r="F277" s="58"/>
      <c r="G277" s="58"/>
      <c r="H277" s="58"/>
      <c r="I277" s="58"/>
      <c r="J277" s="58"/>
      <c r="K277" s="58"/>
      <c r="L277" s="58"/>
      <c r="M277" s="58"/>
      <c r="N277" s="58"/>
      <c r="O277" s="58"/>
      <c r="P277" s="58"/>
      <c r="Q277" s="58"/>
      <c r="R277" s="58"/>
      <c r="S277" s="58"/>
      <c r="T277" s="58"/>
      <c r="U277" s="10"/>
      <c r="V277" s="10"/>
      <c r="W277" s="10"/>
      <c r="X277" s="58"/>
      <c r="Y277" s="58"/>
      <c r="Z277" s="58"/>
      <c r="AA277" s="58"/>
      <c r="AB277" s="58"/>
      <c r="AC277" s="58"/>
      <c r="AD277" s="58"/>
      <c r="AE277" s="58"/>
      <c r="AF277" s="58"/>
    </row>
    <row r="278" spans="2:32" ht="15" customHeight="1">
      <c r="B278" s="58"/>
      <c r="C278" s="58"/>
      <c r="D278" s="58"/>
      <c r="E278" s="58"/>
      <c r="F278" s="58"/>
      <c r="G278" s="58"/>
      <c r="H278" s="58"/>
      <c r="I278" s="58"/>
      <c r="J278" s="58"/>
      <c r="K278" s="58"/>
      <c r="L278" s="58"/>
      <c r="M278" s="58"/>
      <c r="N278" s="58"/>
      <c r="O278" s="58"/>
      <c r="P278" s="58"/>
      <c r="Q278" s="58"/>
      <c r="R278" s="58"/>
      <c r="S278" s="58"/>
      <c r="T278" s="58"/>
      <c r="U278" s="10"/>
      <c r="V278" s="10"/>
      <c r="W278" s="10"/>
      <c r="X278" s="58"/>
      <c r="Y278" s="58"/>
      <c r="Z278" s="58"/>
      <c r="AA278" s="58"/>
      <c r="AB278" s="58"/>
      <c r="AC278" s="58"/>
      <c r="AD278" s="58"/>
      <c r="AE278" s="58"/>
      <c r="AF278" s="58"/>
    </row>
    <row r="279" spans="2:32" ht="15" customHeight="1">
      <c r="B279" s="58"/>
      <c r="C279" s="58"/>
      <c r="D279" s="58"/>
      <c r="E279" s="58"/>
      <c r="F279" s="58"/>
      <c r="G279" s="58"/>
      <c r="H279" s="58"/>
      <c r="I279" s="58"/>
      <c r="J279" s="58"/>
      <c r="K279" s="58"/>
      <c r="L279" s="58"/>
      <c r="M279" s="58"/>
      <c r="N279" s="58"/>
      <c r="O279" s="58"/>
      <c r="P279" s="58"/>
      <c r="Q279" s="58"/>
      <c r="R279" s="58"/>
      <c r="S279" s="58"/>
      <c r="T279" s="58"/>
      <c r="U279" s="10"/>
      <c r="V279" s="10"/>
      <c r="W279" s="10"/>
      <c r="X279" s="58"/>
      <c r="Y279" s="58"/>
      <c r="Z279" s="58"/>
      <c r="AA279" s="58"/>
      <c r="AB279" s="58"/>
      <c r="AC279" s="58"/>
      <c r="AD279" s="58"/>
      <c r="AE279" s="58"/>
      <c r="AF279" s="58"/>
    </row>
    <row r="280" spans="2:32" ht="15" customHeight="1">
      <c r="B280" s="58"/>
      <c r="C280" s="58"/>
      <c r="D280" s="58"/>
      <c r="E280" s="58"/>
      <c r="F280" s="58"/>
      <c r="G280" s="58"/>
      <c r="H280" s="58"/>
      <c r="I280" s="58"/>
      <c r="J280" s="58"/>
      <c r="K280" s="58"/>
      <c r="L280" s="58"/>
      <c r="M280" s="58"/>
      <c r="N280" s="58"/>
      <c r="O280" s="58"/>
      <c r="P280" s="58"/>
      <c r="Q280" s="58"/>
      <c r="R280" s="58"/>
      <c r="S280" s="58"/>
      <c r="T280" s="58"/>
      <c r="U280" s="10"/>
      <c r="V280" s="10"/>
      <c r="W280" s="10"/>
      <c r="X280" s="58"/>
      <c r="Y280" s="58"/>
      <c r="Z280" s="58"/>
      <c r="AA280" s="58"/>
      <c r="AB280" s="58"/>
      <c r="AC280" s="58"/>
      <c r="AD280" s="58"/>
      <c r="AE280" s="58"/>
      <c r="AF280" s="58"/>
    </row>
    <row r="281" spans="2:32" ht="15" customHeight="1">
      <c r="B281" s="58"/>
      <c r="C281" s="58"/>
      <c r="D281" s="58"/>
      <c r="E281" s="58"/>
      <c r="F281" s="58"/>
      <c r="G281" s="58"/>
      <c r="H281" s="58"/>
      <c r="I281" s="58"/>
      <c r="J281" s="58"/>
      <c r="K281" s="58"/>
      <c r="L281" s="58"/>
      <c r="M281" s="58"/>
      <c r="N281" s="58"/>
      <c r="O281" s="58"/>
      <c r="P281" s="58"/>
      <c r="Q281" s="58"/>
      <c r="R281" s="58"/>
      <c r="S281" s="58"/>
      <c r="T281" s="58"/>
      <c r="U281" s="10"/>
      <c r="V281" s="10"/>
      <c r="W281" s="10"/>
      <c r="X281" s="58"/>
      <c r="Y281" s="58"/>
      <c r="Z281" s="58"/>
      <c r="AA281" s="58"/>
      <c r="AB281" s="58"/>
      <c r="AC281" s="58"/>
      <c r="AD281" s="58"/>
      <c r="AE281" s="58"/>
      <c r="AF281" s="58"/>
    </row>
    <row r="282" spans="2:32" ht="15" customHeight="1">
      <c r="B282" s="58"/>
      <c r="C282" s="58"/>
      <c r="D282" s="58"/>
      <c r="E282" s="58"/>
      <c r="F282" s="58"/>
      <c r="G282" s="58"/>
      <c r="H282" s="58"/>
      <c r="I282" s="58"/>
      <c r="J282" s="58"/>
      <c r="K282" s="58"/>
      <c r="L282" s="58"/>
      <c r="M282" s="58"/>
      <c r="N282" s="58"/>
      <c r="O282" s="58"/>
      <c r="P282" s="58"/>
      <c r="Q282" s="58"/>
      <c r="R282" s="58"/>
      <c r="S282" s="58"/>
      <c r="T282" s="58"/>
      <c r="U282" s="10"/>
      <c r="V282" s="10"/>
      <c r="W282" s="10"/>
      <c r="X282" s="58"/>
      <c r="Y282" s="58"/>
      <c r="Z282" s="58"/>
      <c r="AA282" s="58"/>
      <c r="AB282" s="58"/>
      <c r="AC282" s="58"/>
      <c r="AD282" s="58"/>
      <c r="AE282" s="58"/>
      <c r="AF282" s="58"/>
    </row>
    <row r="283" spans="2:32" ht="15" customHeight="1">
      <c r="B283" s="58"/>
      <c r="C283" s="58"/>
      <c r="D283" s="58"/>
      <c r="E283" s="58"/>
      <c r="F283" s="58"/>
      <c r="G283" s="58"/>
      <c r="H283" s="58"/>
      <c r="I283" s="58"/>
      <c r="J283" s="58"/>
      <c r="K283" s="58"/>
      <c r="L283" s="58"/>
      <c r="M283" s="58"/>
      <c r="N283" s="58"/>
      <c r="O283" s="58"/>
      <c r="P283" s="58"/>
      <c r="Q283" s="58"/>
      <c r="R283" s="58"/>
      <c r="S283" s="58"/>
      <c r="T283" s="58"/>
      <c r="U283" s="10"/>
      <c r="V283" s="10"/>
      <c r="W283" s="10"/>
      <c r="X283" s="58"/>
      <c r="Y283" s="58"/>
      <c r="Z283" s="58"/>
      <c r="AA283" s="58"/>
      <c r="AB283" s="58"/>
      <c r="AC283" s="58"/>
      <c r="AD283" s="58"/>
      <c r="AE283" s="58"/>
      <c r="AF283" s="58"/>
    </row>
    <row r="284" spans="2:32" ht="15" customHeight="1">
      <c r="B284" s="58"/>
      <c r="C284" s="58"/>
      <c r="D284" s="58"/>
      <c r="E284" s="58"/>
      <c r="F284" s="58"/>
      <c r="G284" s="58"/>
      <c r="H284" s="58"/>
      <c r="I284" s="58"/>
      <c r="J284" s="58"/>
      <c r="K284" s="58"/>
      <c r="L284" s="58"/>
      <c r="M284" s="58"/>
      <c r="N284" s="58"/>
      <c r="O284" s="58"/>
      <c r="P284" s="58"/>
      <c r="Q284" s="58"/>
      <c r="R284" s="58"/>
      <c r="S284" s="58"/>
      <c r="T284" s="58"/>
      <c r="U284" s="10"/>
      <c r="V284" s="10"/>
      <c r="W284" s="10"/>
      <c r="X284" s="58"/>
      <c r="Y284" s="58"/>
      <c r="Z284" s="58"/>
      <c r="AA284" s="58"/>
      <c r="AB284" s="58"/>
      <c r="AC284" s="58"/>
      <c r="AD284" s="58"/>
      <c r="AE284" s="58"/>
      <c r="AF284" s="58"/>
    </row>
    <row r="285" spans="2:32" ht="15" customHeight="1">
      <c r="B285" s="58"/>
      <c r="C285" s="58"/>
      <c r="D285" s="58"/>
      <c r="E285" s="58"/>
      <c r="F285" s="58"/>
      <c r="G285" s="58"/>
      <c r="H285" s="58"/>
      <c r="I285" s="58"/>
      <c r="J285" s="58"/>
      <c r="K285" s="58"/>
      <c r="L285" s="58"/>
      <c r="M285" s="58"/>
      <c r="N285" s="58"/>
      <c r="O285" s="58"/>
      <c r="P285" s="58"/>
      <c r="Q285" s="58"/>
      <c r="R285" s="58"/>
      <c r="S285" s="58"/>
      <c r="T285" s="58"/>
      <c r="U285" s="10"/>
      <c r="V285" s="10"/>
      <c r="W285" s="10"/>
      <c r="X285" s="58"/>
      <c r="Y285" s="58"/>
      <c r="Z285" s="58"/>
      <c r="AA285" s="58"/>
      <c r="AB285" s="58"/>
      <c r="AC285" s="58"/>
      <c r="AD285" s="58"/>
      <c r="AE285" s="58"/>
      <c r="AF285" s="58"/>
    </row>
    <row r="286" spans="2:32" ht="15" customHeight="1">
      <c r="B286" s="58"/>
      <c r="C286" s="58"/>
      <c r="D286" s="58"/>
      <c r="E286" s="58"/>
      <c r="F286" s="58"/>
      <c r="G286" s="58"/>
      <c r="H286" s="58"/>
      <c r="I286" s="58"/>
      <c r="J286" s="58"/>
      <c r="K286" s="58"/>
      <c r="L286" s="58"/>
      <c r="M286" s="58"/>
      <c r="N286" s="58"/>
      <c r="O286" s="58"/>
      <c r="P286" s="58"/>
      <c r="Q286" s="58"/>
      <c r="R286" s="58"/>
      <c r="S286" s="58"/>
      <c r="T286" s="58"/>
      <c r="U286" s="10"/>
      <c r="V286" s="10"/>
      <c r="W286" s="10"/>
      <c r="X286" s="58"/>
      <c r="Y286" s="58"/>
      <c r="Z286" s="58"/>
      <c r="AA286" s="58"/>
      <c r="AB286" s="58"/>
      <c r="AC286" s="58"/>
      <c r="AD286" s="58"/>
      <c r="AE286" s="58"/>
      <c r="AF286" s="58"/>
    </row>
    <row r="287" spans="2:32" ht="15" customHeight="1">
      <c r="B287" s="58"/>
      <c r="C287" s="58"/>
      <c r="D287" s="58"/>
      <c r="E287" s="58"/>
      <c r="F287" s="58"/>
      <c r="G287" s="58"/>
      <c r="H287" s="58"/>
      <c r="I287" s="58"/>
      <c r="J287" s="58"/>
      <c r="K287" s="58"/>
      <c r="L287" s="58"/>
      <c r="M287" s="58"/>
      <c r="N287" s="58"/>
      <c r="O287" s="58"/>
      <c r="P287" s="58"/>
      <c r="Q287" s="58"/>
      <c r="R287" s="58"/>
      <c r="S287" s="58"/>
      <c r="T287" s="58"/>
      <c r="U287" s="10"/>
      <c r="V287" s="10"/>
      <c r="W287" s="10"/>
      <c r="X287" s="58"/>
      <c r="Y287" s="58"/>
      <c r="Z287" s="58"/>
      <c r="AA287" s="58"/>
      <c r="AB287" s="58"/>
      <c r="AC287" s="58"/>
      <c r="AD287" s="58"/>
      <c r="AE287" s="58"/>
      <c r="AF287" s="58"/>
    </row>
    <row r="288" spans="2:32" ht="15" customHeight="1">
      <c r="B288" s="58"/>
      <c r="C288" s="58"/>
      <c r="D288" s="58"/>
      <c r="E288" s="58"/>
      <c r="F288" s="58"/>
      <c r="G288" s="58"/>
      <c r="H288" s="58"/>
      <c r="I288" s="58"/>
      <c r="J288" s="58"/>
      <c r="K288" s="58"/>
      <c r="L288" s="58"/>
      <c r="M288" s="58"/>
      <c r="N288" s="58"/>
      <c r="O288" s="58"/>
      <c r="P288" s="58"/>
      <c r="Q288" s="58"/>
      <c r="R288" s="58"/>
      <c r="S288" s="58"/>
      <c r="T288" s="58"/>
      <c r="U288" s="10"/>
      <c r="V288" s="10"/>
      <c r="W288" s="10"/>
      <c r="X288" s="58"/>
      <c r="Y288" s="58"/>
      <c r="Z288" s="58"/>
      <c r="AA288" s="58"/>
      <c r="AB288" s="58"/>
      <c r="AC288" s="58"/>
      <c r="AD288" s="58"/>
      <c r="AE288" s="58"/>
      <c r="AF288" s="58"/>
    </row>
    <row r="289" spans="2:32" ht="15" customHeight="1">
      <c r="B289" s="58"/>
      <c r="C289" s="58"/>
      <c r="D289" s="58"/>
      <c r="E289" s="58"/>
      <c r="F289" s="58"/>
      <c r="G289" s="58"/>
      <c r="H289" s="58"/>
      <c r="I289" s="58"/>
      <c r="J289" s="58"/>
      <c r="K289" s="58"/>
      <c r="L289" s="58"/>
      <c r="M289" s="58"/>
      <c r="N289" s="58"/>
      <c r="O289" s="58"/>
      <c r="P289" s="58"/>
      <c r="Q289" s="58"/>
      <c r="R289" s="58"/>
      <c r="S289" s="58"/>
      <c r="T289" s="58"/>
      <c r="U289" s="10"/>
      <c r="V289" s="10"/>
      <c r="W289" s="10"/>
      <c r="X289" s="58"/>
      <c r="Y289" s="58"/>
      <c r="Z289" s="58"/>
      <c r="AA289" s="58"/>
      <c r="AB289" s="58"/>
      <c r="AC289" s="58"/>
      <c r="AD289" s="58"/>
      <c r="AE289" s="58"/>
      <c r="AF289" s="58"/>
    </row>
    <row r="290" spans="2:32" ht="15" customHeight="1">
      <c r="B290" s="58"/>
      <c r="C290" s="58"/>
      <c r="D290" s="58"/>
      <c r="E290" s="58"/>
      <c r="F290" s="58"/>
      <c r="G290" s="58"/>
      <c r="H290" s="58"/>
      <c r="I290" s="58"/>
      <c r="J290" s="58"/>
      <c r="K290" s="58"/>
      <c r="L290" s="58"/>
      <c r="M290" s="58"/>
      <c r="N290" s="58"/>
      <c r="O290" s="58"/>
      <c r="P290" s="58"/>
      <c r="Q290" s="58"/>
      <c r="R290" s="58"/>
      <c r="S290" s="58"/>
      <c r="T290" s="58"/>
      <c r="U290" s="10"/>
      <c r="V290" s="10"/>
      <c r="W290" s="10"/>
      <c r="X290" s="58"/>
      <c r="Y290" s="58"/>
      <c r="Z290" s="58"/>
      <c r="AA290" s="58"/>
      <c r="AB290" s="58"/>
      <c r="AC290" s="58"/>
      <c r="AD290" s="58"/>
      <c r="AE290" s="58"/>
      <c r="AF290" s="58"/>
    </row>
    <row r="291" spans="2:32" ht="15" customHeight="1">
      <c r="B291" s="58"/>
      <c r="C291" s="58"/>
      <c r="D291" s="58"/>
      <c r="E291" s="58"/>
      <c r="F291" s="58"/>
      <c r="G291" s="58"/>
      <c r="H291" s="58"/>
      <c r="I291" s="58"/>
      <c r="J291" s="58"/>
      <c r="K291" s="58"/>
      <c r="L291" s="58"/>
      <c r="M291" s="58"/>
      <c r="N291" s="58"/>
      <c r="O291" s="58"/>
      <c r="P291" s="58"/>
      <c r="Q291" s="58"/>
      <c r="R291" s="58"/>
      <c r="S291" s="58"/>
      <c r="T291" s="58"/>
      <c r="U291" s="10"/>
      <c r="V291" s="10"/>
      <c r="W291" s="10"/>
      <c r="X291" s="58"/>
      <c r="Y291" s="58"/>
      <c r="Z291" s="58"/>
      <c r="AA291" s="58"/>
      <c r="AB291" s="58"/>
      <c r="AC291" s="58"/>
      <c r="AD291" s="58"/>
      <c r="AE291" s="58"/>
      <c r="AF291" s="58"/>
    </row>
    <row r="292" spans="2:32" ht="15" customHeight="1">
      <c r="B292" s="58"/>
      <c r="C292" s="58"/>
      <c r="D292" s="58"/>
      <c r="E292" s="58"/>
      <c r="F292" s="58"/>
      <c r="G292" s="58"/>
      <c r="H292" s="58"/>
      <c r="I292" s="58"/>
      <c r="J292" s="58"/>
      <c r="K292" s="58"/>
      <c r="L292" s="58"/>
      <c r="M292" s="58"/>
      <c r="N292" s="58"/>
      <c r="O292" s="58"/>
      <c r="P292" s="58"/>
      <c r="Q292" s="58"/>
      <c r="R292" s="58"/>
      <c r="S292" s="58"/>
      <c r="T292" s="58"/>
      <c r="U292" s="10"/>
      <c r="V292" s="10"/>
      <c r="W292" s="10"/>
      <c r="X292" s="58"/>
      <c r="Y292" s="58"/>
      <c r="Z292" s="58"/>
      <c r="AA292" s="58"/>
      <c r="AB292" s="58"/>
      <c r="AC292" s="58"/>
      <c r="AD292" s="58"/>
      <c r="AE292" s="58"/>
      <c r="AF292" s="58"/>
    </row>
    <row r="293" spans="2:32" ht="15" customHeight="1">
      <c r="B293" s="58"/>
      <c r="C293" s="58"/>
      <c r="D293" s="58"/>
      <c r="E293" s="58"/>
      <c r="F293" s="58"/>
      <c r="G293" s="58"/>
      <c r="H293" s="58"/>
      <c r="I293" s="58"/>
      <c r="J293" s="58"/>
      <c r="K293" s="58"/>
      <c r="L293" s="58"/>
      <c r="M293" s="58"/>
      <c r="N293" s="58"/>
      <c r="O293" s="58"/>
      <c r="P293" s="58"/>
      <c r="Q293" s="58"/>
      <c r="R293" s="58"/>
      <c r="S293" s="58"/>
      <c r="T293" s="58"/>
      <c r="U293" s="10"/>
      <c r="V293" s="10"/>
      <c r="W293" s="10"/>
      <c r="X293" s="58"/>
      <c r="Y293" s="58"/>
      <c r="Z293" s="58"/>
      <c r="AA293" s="58"/>
      <c r="AB293" s="58"/>
      <c r="AC293" s="58"/>
      <c r="AD293" s="58"/>
      <c r="AE293" s="58"/>
      <c r="AF293" s="58"/>
    </row>
    <row r="294" spans="2:32" ht="15" customHeight="1">
      <c r="B294" s="58"/>
      <c r="C294" s="58"/>
      <c r="D294" s="58"/>
      <c r="E294" s="58"/>
      <c r="F294" s="58"/>
      <c r="G294" s="58"/>
      <c r="H294" s="58"/>
      <c r="I294" s="58"/>
      <c r="J294" s="58"/>
      <c r="K294" s="58"/>
      <c r="L294" s="58"/>
      <c r="M294" s="58"/>
      <c r="N294" s="58"/>
      <c r="O294" s="58"/>
      <c r="P294" s="58"/>
      <c r="Q294" s="58"/>
      <c r="R294" s="58"/>
      <c r="S294" s="58"/>
      <c r="T294" s="58"/>
      <c r="U294" s="10"/>
      <c r="V294" s="10"/>
      <c r="W294" s="10"/>
      <c r="X294" s="58"/>
      <c r="Y294" s="58"/>
      <c r="Z294" s="58"/>
      <c r="AA294" s="58"/>
      <c r="AB294" s="58"/>
      <c r="AC294" s="58"/>
      <c r="AD294" s="58"/>
      <c r="AE294" s="58"/>
      <c r="AF294" s="58"/>
    </row>
    <row r="295" spans="2:32" ht="15" customHeight="1">
      <c r="B295" s="58"/>
      <c r="C295" s="58"/>
      <c r="D295" s="58"/>
      <c r="E295" s="58"/>
      <c r="F295" s="58"/>
      <c r="G295" s="58"/>
      <c r="H295" s="58"/>
      <c r="I295" s="58"/>
      <c r="J295" s="58"/>
      <c r="K295" s="58"/>
      <c r="L295" s="58"/>
      <c r="M295" s="58"/>
      <c r="N295" s="58"/>
      <c r="O295" s="58"/>
      <c r="P295" s="58"/>
      <c r="Q295" s="58"/>
      <c r="R295" s="58"/>
      <c r="S295" s="58"/>
      <c r="T295" s="58"/>
      <c r="U295" s="10"/>
      <c r="V295" s="10"/>
      <c r="W295" s="10"/>
      <c r="X295" s="58"/>
      <c r="Y295" s="58"/>
      <c r="Z295" s="58"/>
      <c r="AA295" s="58"/>
      <c r="AB295" s="58"/>
      <c r="AC295" s="58"/>
      <c r="AD295" s="58"/>
      <c r="AE295" s="58"/>
      <c r="AF295" s="58"/>
    </row>
    <row r="296" spans="2:32" ht="15" customHeight="1">
      <c r="B296" s="58"/>
      <c r="C296" s="58"/>
      <c r="D296" s="58"/>
      <c r="E296" s="58"/>
      <c r="F296" s="58"/>
      <c r="G296" s="58"/>
      <c r="H296" s="58"/>
      <c r="I296" s="58"/>
      <c r="J296" s="58"/>
      <c r="K296" s="58"/>
      <c r="L296" s="58"/>
      <c r="M296" s="58"/>
      <c r="N296" s="58"/>
      <c r="O296" s="58"/>
      <c r="P296" s="58"/>
      <c r="Q296" s="58"/>
      <c r="R296" s="58"/>
      <c r="S296" s="58"/>
      <c r="T296" s="58"/>
      <c r="U296" s="10"/>
      <c r="V296" s="10"/>
      <c r="W296" s="10"/>
      <c r="X296" s="58"/>
      <c r="Y296" s="58"/>
      <c r="Z296" s="58"/>
      <c r="AA296" s="58"/>
      <c r="AB296" s="58"/>
      <c r="AC296" s="58"/>
      <c r="AD296" s="58"/>
      <c r="AE296" s="58"/>
      <c r="AF296" s="58"/>
    </row>
    <row r="297" spans="2:32" ht="15" customHeight="1">
      <c r="B297" s="58"/>
      <c r="C297" s="58"/>
      <c r="D297" s="58"/>
      <c r="E297" s="58"/>
      <c r="F297" s="58"/>
      <c r="G297" s="58"/>
      <c r="H297" s="58"/>
      <c r="I297" s="58"/>
      <c r="J297" s="58"/>
      <c r="K297" s="58"/>
      <c r="L297" s="58"/>
      <c r="M297" s="58"/>
      <c r="N297" s="58"/>
      <c r="O297" s="58"/>
      <c r="P297" s="58"/>
      <c r="Q297" s="58"/>
      <c r="R297" s="58"/>
      <c r="S297" s="58"/>
      <c r="T297" s="58"/>
      <c r="U297" s="10"/>
      <c r="V297" s="10"/>
      <c r="W297" s="10"/>
      <c r="X297" s="58"/>
      <c r="Y297" s="58"/>
      <c r="Z297" s="58"/>
      <c r="AA297" s="58"/>
      <c r="AB297" s="58"/>
      <c r="AC297" s="58"/>
      <c r="AD297" s="58"/>
      <c r="AE297" s="58"/>
      <c r="AF297" s="58"/>
    </row>
    <row r="298" spans="2:32" ht="15" customHeight="1">
      <c r="B298" s="58"/>
      <c r="C298" s="58"/>
      <c r="D298" s="58"/>
      <c r="E298" s="58"/>
      <c r="F298" s="58"/>
      <c r="G298" s="58"/>
      <c r="H298" s="58"/>
      <c r="I298" s="58"/>
      <c r="J298" s="58"/>
      <c r="K298" s="58"/>
      <c r="L298" s="58"/>
      <c r="M298" s="58"/>
      <c r="N298" s="58"/>
      <c r="O298" s="58"/>
      <c r="P298" s="58"/>
      <c r="Q298" s="58"/>
      <c r="R298" s="58"/>
      <c r="S298" s="58"/>
      <c r="T298" s="58"/>
      <c r="U298" s="10"/>
      <c r="V298" s="10"/>
      <c r="W298" s="10"/>
      <c r="X298" s="58"/>
      <c r="Y298" s="58"/>
      <c r="Z298" s="58"/>
      <c r="AA298" s="58"/>
      <c r="AB298" s="58"/>
      <c r="AC298" s="58"/>
      <c r="AD298" s="58"/>
      <c r="AE298" s="58"/>
      <c r="AF298" s="58"/>
    </row>
    <row r="299" spans="2:32" ht="15" customHeight="1">
      <c r="B299" s="58"/>
      <c r="C299" s="58"/>
      <c r="D299" s="58"/>
      <c r="E299" s="58"/>
      <c r="F299" s="58"/>
      <c r="G299" s="58"/>
      <c r="H299" s="58"/>
      <c r="I299" s="58"/>
      <c r="J299" s="58"/>
      <c r="K299" s="58"/>
      <c r="L299" s="58"/>
      <c r="M299" s="58"/>
      <c r="N299" s="58"/>
      <c r="O299" s="58"/>
      <c r="P299" s="58"/>
      <c r="Q299" s="58"/>
      <c r="R299" s="58"/>
      <c r="S299" s="58"/>
      <c r="T299" s="58"/>
      <c r="U299" s="10"/>
      <c r="V299" s="10"/>
      <c r="W299" s="10"/>
      <c r="X299" s="58"/>
      <c r="Y299" s="58"/>
      <c r="Z299" s="58"/>
      <c r="AA299" s="58"/>
      <c r="AB299" s="58"/>
      <c r="AC299" s="58"/>
      <c r="AD299" s="58"/>
      <c r="AE299" s="58"/>
      <c r="AF299" s="58"/>
    </row>
    <row r="300" spans="2:32" ht="15" customHeight="1">
      <c r="B300" s="58"/>
      <c r="C300" s="58"/>
      <c r="D300" s="58"/>
      <c r="E300" s="58"/>
      <c r="F300" s="58"/>
      <c r="G300" s="58"/>
      <c r="H300" s="58"/>
      <c r="I300" s="58"/>
      <c r="J300" s="58"/>
      <c r="K300" s="58"/>
      <c r="L300" s="58"/>
      <c r="M300" s="58"/>
      <c r="N300" s="58"/>
      <c r="O300" s="58"/>
      <c r="P300" s="58"/>
      <c r="Q300" s="58"/>
      <c r="R300" s="58"/>
      <c r="S300" s="58"/>
      <c r="T300" s="58"/>
      <c r="U300" s="10"/>
      <c r="V300" s="10"/>
      <c r="W300" s="10"/>
      <c r="X300" s="58"/>
      <c r="Y300" s="58"/>
      <c r="Z300" s="58"/>
      <c r="AA300" s="58"/>
      <c r="AB300" s="58"/>
      <c r="AC300" s="58"/>
      <c r="AD300" s="58"/>
      <c r="AE300" s="58"/>
      <c r="AF300" s="58"/>
    </row>
    <row r="301" spans="2:32" ht="15" customHeight="1">
      <c r="B301" s="58"/>
      <c r="C301" s="58"/>
      <c r="D301" s="58"/>
      <c r="E301" s="58"/>
      <c r="F301" s="58"/>
      <c r="G301" s="58"/>
      <c r="H301" s="58"/>
      <c r="I301" s="58"/>
      <c r="J301" s="58"/>
      <c r="K301" s="58"/>
      <c r="L301" s="58"/>
      <c r="M301" s="58"/>
      <c r="N301" s="58"/>
      <c r="O301" s="58"/>
      <c r="P301" s="58"/>
      <c r="Q301" s="58"/>
      <c r="R301" s="58"/>
      <c r="S301" s="58"/>
      <c r="T301" s="58"/>
      <c r="U301" s="10"/>
      <c r="V301" s="10"/>
      <c r="W301" s="10"/>
      <c r="X301" s="58"/>
      <c r="Y301" s="58"/>
      <c r="Z301" s="58"/>
      <c r="AA301" s="58"/>
      <c r="AB301" s="58"/>
      <c r="AC301" s="58"/>
      <c r="AD301" s="58"/>
      <c r="AE301" s="58"/>
      <c r="AF301" s="58"/>
    </row>
    <row r="302" spans="2:32" ht="15" customHeight="1">
      <c r="B302" s="58"/>
      <c r="C302" s="58"/>
      <c r="D302" s="58"/>
      <c r="E302" s="58"/>
      <c r="F302" s="58"/>
      <c r="G302" s="58"/>
      <c r="H302" s="58"/>
      <c r="I302" s="58"/>
      <c r="J302" s="58"/>
      <c r="K302" s="58"/>
      <c r="L302" s="58"/>
      <c r="M302" s="58"/>
      <c r="N302" s="58"/>
      <c r="O302" s="58"/>
      <c r="P302" s="58"/>
      <c r="Q302" s="58"/>
      <c r="R302" s="58"/>
      <c r="S302" s="58"/>
      <c r="T302" s="58"/>
      <c r="U302" s="10"/>
      <c r="V302" s="10"/>
      <c r="W302" s="10"/>
      <c r="X302" s="58"/>
      <c r="Y302" s="58"/>
      <c r="Z302" s="58"/>
      <c r="AA302" s="58"/>
      <c r="AB302" s="58"/>
      <c r="AC302" s="58"/>
      <c r="AD302" s="58"/>
      <c r="AE302" s="58"/>
      <c r="AF302" s="58"/>
    </row>
    <row r="303" spans="2:32" ht="15" customHeight="1">
      <c r="B303" s="58"/>
      <c r="C303" s="58"/>
      <c r="D303" s="58"/>
      <c r="E303" s="58"/>
      <c r="F303" s="58"/>
      <c r="G303" s="58"/>
      <c r="H303" s="58"/>
      <c r="I303" s="58"/>
      <c r="J303" s="58"/>
      <c r="K303" s="58"/>
      <c r="L303" s="58"/>
      <c r="M303" s="58"/>
      <c r="N303" s="58"/>
      <c r="O303" s="58"/>
      <c r="P303" s="58"/>
      <c r="Q303" s="58"/>
      <c r="R303" s="58"/>
      <c r="S303" s="58"/>
      <c r="T303" s="58"/>
      <c r="U303" s="10"/>
      <c r="V303" s="10"/>
      <c r="W303" s="10"/>
      <c r="X303" s="58"/>
      <c r="Y303" s="58"/>
      <c r="Z303" s="58"/>
      <c r="AA303" s="58"/>
      <c r="AB303" s="58"/>
      <c r="AC303" s="58"/>
      <c r="AD303" s="58"/>
      <c r="AE303" s="58"/>
      <c r="AF303" s="58"/>
    </row>
    <row r="304" spans="2:32" ht="15" customHeight="1">
      <c r="B304" s="58"/>
      <c r="C304" s="58"/>
      <c r="D304" s="58"/>
      <c r="E304" s="58"/>
      <c r="F304" s="58"/>
      <c r="G304" s="58"/>
      <c r="H304" s="58"/>
      <c r="I304" s="58"/>
      <c r="J304" s="58"/>
      <c r="K304" s="58"/>
      <c r="L304" s="58"/>
      <c r="M304" s="58"/>
      <c r="N304" s="58"/>
      <c r="O304" s="58"/>
      <c r="P304" s="58"/>
      <c r="Q304" s="58"/>
      <c r="R304" s="58"/>
      <c r="S304" s="58"/>
      <c r="T304" s="58"/>
      <c r="U304" s="10"/>
      <c r="V304" s="10"/>
      <c r="W304" s="10"/>
      <c r="X304" s="58"/>
      <c r="Y304" s="58"/>
      <c r="Z304" s="58"/>
      <c r="AA304" s="58"/>
      <c r="AB304" s="58"/>
      <c r="AC304" s="58"/>
      <c r="AD304" s="58"/>
      <c r="AE304" s="58"/>
      <c r="AF304" s="58"/>
    </row>
    <row r="305" spans="2:32" ht="15" customHeight="1">
      <c r="B305" s="58"/>
      <c r="C305" s="58"/>
      <c r="D305" s="58"/>
      <c r="E305" s="58"/>
      <c r="F305" s="58"/>
      <c r="G305" s="58"/>
      <c r="H305" s="58"/>
      <c r="I305" s="58"/>
      <c r="J305" s="58"/>
      <c r="K305" s="58"/>
      <c r="L305" s="58"/>
      <c r="M305" s="58"/>
      <c r="N305" s="58"/>
      <c r="O305" s="58"/>
      <c r="P305" s="58"/>
      <c r="Q305" s="58"/>
      <c r="R305" s="58"/>
      <c r="S305" s="58"/>
      <c r="T305" s="58"/>
      <c r="U305" s="10"/>
      <c r="V305" s="10"/>
      <c r="W305" s="10"/>
      <c r="X305" s="58"/>
      <c r="Y305" s="58"/>
      <c r="Z305" s="58"/>
      <c r="AA305" s="58"/>
      <c r="AB305" s="58"/>
      <c r="AC305" s="58"/>
      <c r="AD305" s="58"/>
      <c r="AE305" s="58"/>
      <c r="AF305" s="58"/>
    </row>
    <row r="306" spans="2:32" ht="15" customHeight="1">
      <c r="B306" s="58"/>
      <c r="C306" s="58"/>
      <c r="D306" s="58"/>
      <c r="E306" s="58"/>
      <c r="F306" s="58"/>
      <c r="G306" s="58"/>
      <c r="H306" s="58"/>
      <c r="I306" s="58"/>
      <c r="J306" s="58"/>
      <c r="K306" s="58"/>
      <c r="L306" s="58"/>
      <c r="M306" s="58"/>
      <c r="N306" s="58"/>
      <c r="O306" s="58"/>
      <c r="P306" s="58"/>
      <c r="Q306" s="58"/>
      <c r="R306" s="58"/>
      <c r="S306" s="58"/>
      <c r="T306" s="58"/>
      <c r="U306" s="10"/>
      <c r="V306" s="10"/>
      <c r="W306" s="10"/>
      <c r="X306" s="58"/>
      <c r="Y306" s="58"/>
      <c r="Z306" s="58"/>
      <c r="AA306" s="58"/>
      <c r="AB306" s="58"/>
      <c r="AC306" s="58"/>
      <c r="AD306" s="58"/>
      <c r="AE306" s="58"/>
      <c r="AF306" s="58"/>
    </row>
    <row r="307" spans="2:32" ht="15" customHeight="1">
      <c r="B307" s="58"/>
      <c r="C307" s="58"/>
      <c r="D307" s="58"/>
      <c r="E307" s="58"/>
      <c r="F307" s="58"/>
      <c r="G307" s="58"/>
      <c r="H307" s="58"/>
      <c r="I307" s="58"/>
      <c r="J307" s="58"/>
      <c r="K307" s="58"/>
      <c r="L307" s="58"/>
      <c r="M307" s="58"/>
      <c r="N307" s="58"/>
      <c r="O307" s="58"/>
      <c r="P307" s="58"/>
      <c r="Q307" s="58"/>
      <c r="R307" s="58"/>
      <c r="S307" s="58"/>
      <c r="T307" s="58"/>
      <c r="U307" s="10"/>
      <c r="V307" s="10"/>
      <c r="W307" s="10"/>
      <c r="X307" s="58"/>
      <c r="Y307" s="58"/>
      <c r="Z307" s="58"/>
      <c r="AA307" s="58"/>
      <c r="AB307" s="58"/>
      <c r="AC307" s="58"/>
      <c r="AD307" s="58"/>
      <c r="AE307" s="58"/>
      <c r="AF307" s="58"/>
    </row>
    <row r="308" spans="2:32" ht="15" customHeight="1">
      <c r="B308" s="58"/>
      <c r="C308" s="58"/>
      <c r="D308" s="58"/>
      <c r="E308" s="58"/>
      <c r="F308" s="58"/>
      <c r="G308" s="58"/>
      <c r="H308" s="58"/>
      <c r="I308" s="58"/>
      <c r="J308" s="58"/>
      <c r="K308" s="58"/>
      <c r="L308" s="58"/>
      <c r="M308" s="58"/>
      <c r="N308" s="58"/>
      <c r="O308" s="58"/>
      <c r="P308" s="58"/>
      <c r="Q308" s="58"/>
      <c r="R308" s="58"/>
      <c r="S308" s="58"/>
      <c r="T308" s="58"/>
      <c r="U308" s="10"/>
      <c r="V308" s="10"/>
      <c r="W308" s="10"/>
      <c r="X308" s="58"/>
      <c r="Y308" s="58"/>
      <c r="Z308" s="58"/>
      <c r="AA308" s="58"/>
      <c r="AB308" s="58"/>
      <c r="AC308" s="58"/>
      <c r="AD308" s="58"/>
      <c r="AE308" s="58"/>
      <c r="AF308" s="58"/>
    </row>
    <row r="309" spans="2:32" ht="15" customHeight="1">
      <c r="B309" s="58"/>
      <c r="C309" s="58"/>
      <c r="D309" s="58"/>
      <c r="E309" s="58"/>
      <c r="F309" s="58"/>
      <c r="G309" s="58"/>
      <c r="H309" s="58"/>
      <c r="I309" s="58"/>
      <c r="J309" s="58"/>
      <c r="K309" s="58"/>
      <c r="L309" s="58"/>
      <c r="M309" s="58"/>
      <c r="N309" s="58"/>
      <c r="O309" s="58"/>
      <c r="P309" s="58"/>
      <c r="Q309" s="58"/>
      <c r="R309" s="58"/>
      <c r="S309" s="58"/>
      <c r="T309" s="58"/>
      <c r="U309" s="10"/>
      <c r="V309" s="10"/>
      <c r="W309" s="10"/>
      <c r="X309" s="58"/>
      <c r="Y309" s="58"/>
      <c r="Z309" s="58"/>
      <c r="AA309" s="58"/>
      <c r="AB309" s="58"/>
      <c r="AC309" s="58"/>
      <c r="AD309" s="58"/>
      <c r="AE309" s="58"/>
      <c r="AF309" s="58"/>
    </row>
    <row r="310" spans="2:32" ht="15" customHeight="1">
      <c r="B310" s="58"/>
      <c r="C310" s="58"/>
      <c r="D310" s="58"/>
      <c r="E310" s="58"/>
      <c r="F310" s="58"/>
      <c r="G310" s="58"/>
      <c r="H310" s="58"/>
      <c r="I310" s="58"/>
      <c r="J310" s="58"/>
      <c r="K310" s="58"/>
      <c r="L310" s="58"/>
      <c r="M310" s="58"/>
      <c r="N310" s="58"/>
      <c r="O310" s="58"/>
      <c r="P310" s="58"/>
      <c r="Q310" s="58"/>
      <c r="R310" s="58"/>
      <c r="S310" s="58"/>
      <c r="T310" s="58"/>
      <c r="U310" s="10"/>
      <c r="V310" s="10"/>
      <c r="W310" s="10"/>
      <c r="X310" s="58"/>
      <c r="Y310" s="58"/>
      <c r="Z310" s="58"/>
      <c r="AA310" s="58"/>
      <c r="AB310" s="58"/>
      <c r="AC310" s="58"/>
      <c r="AD310" s="58"/>
      <c r="AE310" s="58"/>
      <c r="AF310" s="58"/>
    </row>
    <row r="311" spans="2:32" ht="15" customHeight="1">
      <c r="B311" s="58"/>
      <c r="C311" s="58"/>
      <c r="D311" s="58"/>
      <c r="E311" s="58"/>
      <c r="F311" s="58"/>
      <c r="G311" s="58"/>
      <c r="H311" s="58"/>
      <c r="I311" s="58"/>
      <c r="J311" s="58"/>
      <c r="K311" s="58"/>
      <c r="L311" s="58"/>
      <c r="M311" s="58"/>
      <c r="N311" s="58"/>
      <c r="O311" s="58"/>
      <c r="P311" s="58"/>
      <c r="Q311" s="58"/>
      <c r="R311" s="58"/>
      <c r="S311" s="58"/>
      <c r="T311" s="58"/>
      <c r="U311" s="10"/>
      <c r="V311" s="10"/>
      <c r="W311" s="10"/>
      <c r="X311" s="58"/>
      <c r="Y311" s="58"/>
      <c r="Z311" s="58"/>
      <c r="AA311" s="58"/>
      <c r="AB311" s="58"/>
      <c r="AC311" s="58"/>
      <c r="AD311" s="58"/>
      <c r="AE311" s="58"/>
      <c r="AF311" s="58"/>
    </row>
    <row r="312" spans="2:32" ht="15" customHeight="1">
      <c r="B312" s="58"/>
      <c r="C312" s="58"/>
      <c r="D312" s="58"/>
      <c r="E312" s="58"/>
      <c r="F312" s="58"/>
      <c r="G312" s="58"/>
      <c r="H312" s="58"/>
      <c r="I312" s="58"/>
      <c r="J312" s="58"/>
      <c r="K312" s="58"/>
      <c r="L312" s="58"/>
      <c r="M312" s="58"/>
      <c r="N312" s="58"/>
      <c r="O312" s="58"/>
      <c r="P312" s="58"/>
      <c r="Q312" s="58"/>
      <c r="R312" s="58"/>
      <c r="S312" s="58"/>
      <c r="T312" s="58"/>
      <c r="U312" s="10"/>
      <c r="V312" s="10"/>
      <c r="W312" s="10"/>
      <c r="X312" s="58"/>
      <c r="Y312" s="58"/>
      <c r="Z312" s="58"/>
      <c r="AA312" s="58"/>
      <c r="AB312" s="58"/>
      <c r="AC312" s="58"/>
      <c r="AD312" s="58"/>
      <c r="AE312" s="58"/>
      <c r="AF312" s="58"/>
    </row>
    <row r="313" spans="2:32" ht="15" customHeight="1">
      <c r="B313" s="58"/>
      <c r="C313" s="58"/>
      <c r="D313" s="58"/>
      <c r="E313" s="58"/>
      <c r="F313" s="58"/>
      <c r="G313" s="58"/>
      <c r="H313" s="58"/>
      <c r="I313" s="58"/>
      <c r="J313" s="58"/>
      <c r="K313" s="58"/>
      <c r="L313" s="58"/>
      <c r="M313" s="58"/>
      <c r="N313" s="58"/>
      <c r="O313" s="58"/>
      <c r="P313" s="58"/>
      <c r="Q313" s="58"/>
      <c r="R313" s="58"/>
      <c r="S313" s="58"/>
      <c r="T313" s="58"/>
      <c r="U313" s="10"/>
      <c r="V313" s="10"/>
      <c r="W313" s="10"/>
      <c r="X313" s="58"/>
      <c r="Y313" s="58"/>
      <c r="Z313" s="58"/>
      <c r="AA313" s="58"/>
      <c r="AB313" s="58"/>
      <c r="AC313" s="58"/>
      <c r="AD313" s="58"/>
      <c r="AE313" s="58"/>
      <c r="AF313" s="58"/>
    </row>
    <row r="314" spans="2:32" ht="15" customHeight="1">
      <c r="B314" s="58"/>
      <c r="C314" s="58"/>
      <c r="D314" s="58"/>
      <c r="E314" s="58"/>
      <c r="F314" s="58"/>
      <c r="G314" s="58"/>
      <c r="H314" s="58"/>
      <c r="I314" s="58"/>
      <c r="J314" s="58"/>
      <c r="K314" s="58"/>
      <c r="L314" s="58"/>
      <c r="M314" s="58"/>
      <c r="N314" s="58"/>
      <c r="O314" s="58"/>
      <c r="P314" s="58"/>
      <c r="Q314" s="58"/>
      <c r="R314" s="58"/>
      <c r="S314" s="58"/>
      <c r="T314" s="58"/>
      <c r="U314" s="10"/>
      <c r="V314" s="10"/>
      <c r="W314" s="10"/>
      <c r="X314" s="58"/>
      <c r="Y314" s="58"/>
      <c r="Z314" s="58"/>
      <c r="AA314" s="58"/>
      <c r="AB314" s="58"/>
      <c r="AC314" s="58"/>
      <c r="AD314" s="58"/>
      <c r="AE314" s="58"/>
      <c r="AF314" s="58"/>
    </row>
    <row r="315" spans="2:32" ht="15" customHeight="1">
      <c r="B315" s="58"/>
      <c r="C315" s="58"/>
      <c r="D315" s="58"/>
      <c r="E315" s="58"/>
      <c r="F315" s="58"/>
      <c r="G315" s="58"/>
      <c r="H315" s="58"/>
      <c r="I315" s="58"/>
      <c r="J315" s="58"/>
      <c r="K315" s="58"/>
      <c r="L315" s="58"/>
      <c r="M315" s="58"/>
      <c r="N315" s="58"/>
      <c r="O315" s="58"/>
      <c r="P315" s="58"/>
      <c r="Q315" s="58"/>
      <c r="R315" s="58"/>
      <c r="S315" s="58"/>
      <c r="T315" s="58"/>
      <c r="U315" s="10"/>
      <c r="V315" s="10"/>
      <c r="W315" s="10"/>
      <c r="X315" s="58"/>
      <c r="Y315" s="58"/>
      <c r="Z315" s="58"/>
      <c r="AA315" s="58"/>
      <c r="AB315" s="58"/>
      <c r="AC315" s="58"/>
      <c r="AD315" s="58"/>
      <c r="AE315" s="58"/>
      <c r="AF315" s="58"/>
    </row>
    <row r="316" spans="2:32" ht="15" customHeight="1">
      <c r="B316" s="58"/>
      <c r="C316" s="58"/>
      <c r="D316" s="58"/>
      <c r="E316" s="58"/>
      <c r="F316" s="58"/>
      <c r="G316" s="58"/>
      <c r="H316" s="58"/>
      <c r="I316" s="58"/>
      <c r="J316" s="58"/>
      <c r="K316" s="58"/>
      <c r="L316" s="58"/>
      <c r="M316" s="58"/>
      <c r="N316" s="58"/>
      <c r="O316" s="58"/>
      <c r="P316" s="58"/>
      <c r="Q316" s="58"/>
      <c r="R316" s="58"/>
      <c r="S316" s="58"/>
      <c r="T316" s="58"/>
      <c r="U316" s="10"/>
      <c r="V316" s="10"/>
      <c r="W316" s="10"/>
      <c r="X316" s="58"/>
      <c r="Y316" s="58"/>
      <c r="Z316" s="58"/>
      <c r="AA316" s="58"/>
      <c r="AB316" s="58"/>
      <c r="AC316" s="58"/>
      <c r="AD316" s="58"/>
      <c r="AE316" s="58"/>
      <c r="AF316" s="58"/>
    </row>
    <row r="317" spans="2:32" ht="15" customHeight="1">
      <c r="B317" s="58"/>
      <c r="C317" s="58"/>
      <c r="D317" s="58"/>
      <c r="E317" s="58"/>
      <c r="F317" s="58"/>
      <c r="G317" s="58"/>
      <c r="H317" s="58"/>
      <c r="I317" s="58"/>
      <c r="J317" s="58"/>
      <c r="K317" s="58"/>
      <c r="L317" s="58"/>
      <c r="M317" s="58"/>
      <c r="N317" s="58"/>
      <c r="O317" s="58"/>
      <c r="P317" s="58"/>
      <c r="Q317" s="58"/>
      <c r="R317" s="58"/>
      <c r="S317" s="58"/>
      <c r="T317" s="58"/>
      <c r="U317" s="10"/>
      <c r="V317" s="10"/>
      <c r="W317" s="10"/>
      <c r="X317" s="58"/>
      <c r="Y317" s="58"/>
      <c r="Z317" s="58"/>
      <c r="AA317" s="58"/>
      <c r="AB317" s="58"/>
      <c r="AC317" s="58"/>
      <c r="AD317" s="58"/>
      <c r="AE317" s="58"/>
      <c r="AF317" s="58"/>
    </row>
    <row r="318" spans="2:32" ht="15" customHeight="1">
      <c r="B318" s="58"/>
      <c r="C318" s="58"/>
      <c r="D318" s="58"/>
      <c r="E318" s="58"/>
      <c r="F318" s="58"/>
      <c r="G318" s="58"/>
      <c r="H318" s="58"/>
      <c r="I318" s="58"/>
      <c r="J318" s="58"/>
      <c r="K318" s="58"/>
      <c r="L318" s="58"/>
      <c r="M318" s="58"/>
      <c r="N318" s="58"/>
      <c r="O318" s="58"/>
      <c r="P318" s="58"/>
      <c r="Q318" s="58"/>
      <c r="R318" s="58"/>
      <c r="S318" s="58"/>
      <c r="T318" s="58"/>
      <c r="U318" s="10"/>
      <c r="V318" s="10"/>
      <c r="W318" s="10"/>
      <c r="X318" s="58"/>
      <c r="Y318" s="58"/>
      <c r="Z318" s="58"/>
      <c r="AA318" s="58"/>
      <c r="AB318" s="58"/>
      <c r="AC318" s="58"/>
      <c r="AD318" s="58"/>
      <c r="AE318" s="58"/>
      <c r="AF318" s="58"/>
    </row>
    <row r="319" spans="2:32" ht="15" customHeight="1">
      <c r="B319" s="58"/>
      <c r="C319" s="58"/>
      <c r="D319" s="58"/>
      <c r="E319" s="58"/>
      <c r="F319" s="58"/>
      <c r="G319" s="58"/>
      <c r="H319" s="58"/>
      <c r="I319" s="58"/>
      <c r="J319" s="58"/>
      <c r="K319" s="58"/>
      <c r="L319" s="58"/>
      <c r="M319" s="58"/>
      <c r="N319" s="58"/>
      <c r="O319" s="58"/>
      <c r="P319" s="58"/>
      <c r="Q319" s="58"/>
      <c r="R319" s="58"/>
      <c r="S319" s="58"/>
      <c r="T319" s="58"/>
      <c r="U319" s="10"/>
      <c r="V319" s="10"/>
      <c r="W319" s="10"/>
      <c r="X319" s="58"/>
      <c r="Y319" s="58"/>
      <c r="Z319" s="58"/>
      <c r="AA319" s="58"/>
      <c r="AB319" s="58"/>
      <c r="AC319" s="58"/>
      <c r="AD319" s="58"/>
      <c r="AE319" s="58"/>
      <c r="AF319" s="58"/>
    </row>
    <row r="320" spans="2:32" ht="15" customHeight="1">
      <c r="B320" s="58"/>
      <c r="C320" s="58"/>
      <c r="D320" s="58"/>
      <c r="E320" s="58"/>
      <c r="F320" s="58"/>
      <c r="G320" s="58"/>
      <c r="H320" s="58"/>
      <c r="I320" s="58"/>
      <c r="J320" s="58"/>
      <c r="K320" s="58"/>
      <c r="L320" s="58"/>
      <c r="M320" s="58"/>
      <c r="N320" s="58"/>
      <c r="O320" s="58"/>
      <c r="P320" s="58"/>
      <c r="Q320" s="58"/>
      <c r="R320" s="58"/>
      <c r="S320" s="58"/>
      <c r="T320" s="58"/>
      <c r="U320" s="10"/>
      <c r="V320" s="10"/>
      <c r="W320" s="10"/>
      <c r="X320" s="58"/>
      <c r="Y320" s="58"/>
      <c r="Z320" s="58"/>
      <c r="AA320" s="58"/>
      <c r="AB320" s="58"/>
      <c r="AC320" s="58"/>
      <c r="AD320" s="58"/>
      <c r="AE320" s="58"/>
      <c r="AF320" s="58"/>
    </row>
    <row r="321" spans="2:32" ht="15" customHeight="1">
      <c r="B321" s="58"/>
      <c r="C321" s="58"/>
      <c r="D321" s="58"/>
      <c r="E321" s="58"/>
      <c r="F321" s="58"/>
      <c r="G321" s="58"/>
      <c r="H321" s="58"/>
      <c r="I321" s="58"/>
      <c r="J321" s="58"/>
      <c r="K321" s="58"/>
      <c r="L321" s="58"/>
      <c r="M321" s="58"/>
      <c r="N321" s="58"/>
      <c r="O321" s="58"/>
      <c r="P321" s="58"/>
      <c r="Q321" s="58"/>
      <c r="R321" s="58"/>
      <c r="S321" s="58"/>
      <c r="T321" s="58"/>
      <c r="U321" s="10"/>
      <c r="V321" s="10"/>
      <c r="W321" s="10"/>
      <c r="X321" s="58"/>
      <c r="Y321" s="58"/>
      <c r="Z321" s="58"/>
      <c r="AA321" s="58"/>
      <c r="AB321" s="58"/>
      <c r="AC321" s="58"/>
      <c r="AD321" s="58"/>
      <c r="AE321" s="58"/>
      <c r="AF321" s="58"/>
    </row>
    <row r="322" spans="2:32" ht="15" customHeight="1">
      <c r="B322" s="58"/>
      <c r="C322" s="58"/>
      <c r="D322" s="58"/>
      <c r="E322" s="58"/>
      <c r="F322" s="58"/>
      <c r="G322" s="58"/>
      <c r="H322" s="58"/>
      <c r="I322" s="58"/>
      <c r="J322" s="58"/>
      <c r="K322" s="58"/>
      <c r="L322" s="58"/>
      <c r="M322" s="58"/>
      <c r="N322" s="58"/>
      <c r="O322" s="58"/>
      <c r="P322" s="58"/>
      <c r="Q322" s="58"/>
      <c r="R322" s="58"/>
      <c r="S322" s="58"/>
      <c r="T322" s="58"/>
      <c r="U322" s="10"/>
      <c r="V322" s="10"/>
      <c r="W322" s="10"/>
      <c r="X322" s="58"/>
      <c r="Y322" s="58"/>
      <c r="Z322" s="58"/>
      <c r="AA322" s="58"/>
      <c r="AB322" s="58"/>
      <c r="AC322" s="58"/>
      <c r="AD322" s="58"/>
      <c r="AE322" s="58"/>
      <c r="AF322" s="58"/>
    </row>
    <row r="323" spans="2:32" ht="15" customHeight="1">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row>
    <row r="324" spans="2:32" ht="15" customHeight="1">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row>
    <row r="325" spans="2:32" ht="15" customHeight="1">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row>
    <row r="326" spans="2:32" ht="15" customHeight="1">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row>
    <row r="327" spans="2:32" ht="15" customHeight="1">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row>
    <row r="328" spans="2:32" ht="15" customHeight="1">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row>
    <row r="329" spans="2:32" ht="15" customHeight="1">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row>
    <row r="330" spans="2:32" ht="15" customHeight="1">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row>
    <row r="331" spans="2:32" ht="15" customHeight="1">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row>
    <row r="332" spans="2:32" ht="15" customHeight="1">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row>
    <row r="333" spans="2:32" ht="15" customHeight="1">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row>
    <row r="334" spans="2:32" ht="15" customHeight="1">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row>
    <row r="335" spans="2:32" ht="15" customHeight="1">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row>
    <row r="336" spans="2:32" ht="15" customHeight="1">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row>
    <row r="337" spans="2:32" ht="15" customHeight="1">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row>
    <row r="338" spans="2:32" ht="15" customHeight="1">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row>
    <row r="339" spans="2:32" ht="15" customHeight="1">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row>
    <row r="340" spans="2:32" ht="15" customHeight="1">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row>
    <row r="341" spans="2:32" ht="15" customHeight="1">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row>
    <row r="342" spans="2:32" ht="15" customHeight="1">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row>
    <row r="343" spans="2:32" ht="15" customHeight="1">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row>
    <row r="344" spans="2:32" ht="15" customHeight="1">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row>
    <row r="345" spans="2:32" ht="15" customHeight="1">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row>
    <row r="346" spans="2:32" ht="15" customHeight="1">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row>
    <row r="347" spans="2:32" ht="15" customHeight="1">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row>
    <row r="348" spans="2:32" ht="15" customHeight="1">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row>
  </sheetData>
  <sheetProtection algorithmName="SHA-512" hashValue="9UvLT2Ft5OVXpuqaM1OBIzfz6jISfCTlWt1iv51qNQqYltBGNBNdhkiJJkOMGU/p0IS1DVJ+QRlpw0v3+A6ukQ==" saltValue="m2sSv6niTCTU7R+FVwFilg==" spinCount="100000" sheet="1" objects="1" scenarios="1"/>
  <mergeCells count="2">
    <mergeCell ref="AM5:AP5"/>
    <mergeCell ref="AG5:AK5"/>
  </mergeCells>
  <conditionalFormatting sqref="C12:C14">
    <cfRule type="cellIs" dxfId="27" priority="25" stopIfTrue="1" operator="equal">
      <formula>"VITR"</formula>
    </cfRule>
    <cfRule type="cellIs" dxfId="26" priority="26" stopIfTrue="1" operator="equal">
      <formula>"EXLA"</formula>
    </cfRule>
  </conditionalFormatting>
  <conditionalFormatting sqref="C7:D10">
    <cfRule type="cellIs" dxfId="25" priority="7" stopIfTrue="1" operator="equal">
      <formula>"VITR"</formula>
    </cfRule>
    <cfRule type="cellIs" dxfId="24" priority="8" stopIfTrue="1" operator="equal">
      <formula>"EXLA"</formula>
    </cfRule>
  </conditionalFormatting>
  <conditionalFormatting sqref="D12:D15">
    <cfRule type="cellIs" dxfId="23" priority="3" stopIfTrue="1" operator="equal">
      <formula>"VITR"</formula>
    </cfRule>
    <cfRule type="cellIs" dxfId="22" priority="4" stopIfTrue="1" operator="equal">
      <formula>"EXLA"</formula>
    </cfRule>
  </conditionalFormatting>
  <conditionalFormatting sqref="F16:H22">
    <cfRule type="cellIs" dxfId="21" priority="81" stopIfTrue="1" operator="equal">
      <formula>"VITR"</formula>
    </cfRule>
    <cfRule type="cellIs" dxfId="20" priority="82" stopIfTrue="1" operator="equal">
      <formula>"EXLA"</formula>
    </cfRule>
  </conditionalFormatting>
  <conditionalFormatting sqref="F7:I16">
    <cfRule type="cellIs" dxfId="19" priority="83" stopIfTrue="1" operator="equal">
      <formula>"VITR"</formula>
    </cfRule>
    <cfRule type="cellIs" dxfId="18" priority="84" stopIfTrue="1" operator="equal">
      <formula>"EXLA"</formula>
    </cfRule>
  </conditionalFormatting>
  <conditionalFormatting sqref="F15:I15">
    <cfRule type="cellIs" dxfId="17" priority="57" stopIfTrue="1" operator="equal">
      <formula>"VITR"</formula>
    </cfRule>
    <cfRule type="cellIs" dxfId="16" priority="58" stopIfTrue="1" operator="equal">
      <formula>"EXLA"</formula>
    </cfRule>
  </conditionalFormatting>
  <conditionalFormatting sqref="F17:I17">
    <cfRule type="cellIs" dxfId="15" priority="59" stopIfTrue="1" operator="equal">
      <formula>"VITR"</formula>
    </cfRule>
    <cfRule type="cellIs" dxfId="14" priority="60" stopIfTrue="1" operator="equal">
      <formula>"EXLA"</formula>
    </cfRule>
  </conditionalFormatting>
  <conditionalFormatting sqref="F23:I40">
    <cfRule type="cellIs" dxfId="13" priority="13" stopIfTrue="1" operator="equal">
      <formula>"VITR"</formula>
    </cfRule>
    <cfRule type="cellIs" dxfId="12" priority="14" stopIfTrue="1" operator="equal">
      <formula>"EXLA"</formula>
    </cfRule>
  </conditionalFormatting>
  <conditionalFormatting sqref="I15:I20">
    <cfRule type="cellIs" dxfId="11" priority="71" stopIfTrue="1" operator="equal">
      <formula>"VITR"</formula>
    </cfRule>
    <cfRule type="cellIs" dxfId="10" priority="72" stopIfTrue="1" operator="equal">
      <formula>"EXLA"</formula>
    </cfRule>
  </conditionalFormatting>
  <conditionalFormatting sqref="I21:I22">
    <cfRule type="cellIs" dxfId="9" priority="21" stopIfTrue="1" operator="equal">
      <formula>"VITR"</formula>
    </cfRule>
    <cfRule type="cellIs" dxfId="8" priority="22" stopIfTrue="1" operator="equal">
      <formula>"EXLA"</formula>
    </cfRule>
  </conditionalFormatting>
  <conditionalFormatting sqref="I21:I23">
    <cfRule type="cellIs" dxfId="7" priority="17" stopIfTrue="1" operator="equal">
      <formula>"VITR"</formula>
    </cfRule>
    <cfRule type="cellIs" dxfId="6" priority="18" stopIfTrue="1" operator="equal">
      <formula>"EXLA"</formula>
    </cfRule>
  </conditionalFormatting>
  <conditionalFormatting sqref="I19:M19">
    <cfRule type="cellIs" dxfId="5" priority="61" stopIfTrue="1" operator="equal">
      <formula>"VITR"</formula>
    </cfRule>
    <cfRule type="cellIs" dxfId="4" priority="62" stopIfTrue="1" operator="equal">
      <formula>"EXLA"</formula>
    </cfRule>
  </conditionalFormatting>
  <conditionalFormatting sqref="AG7">
    <cfRule type="cellIs" dxfId="3" priority="1" stopIfTrue="1" operator="equal">
      <formula>"VITR"</formula>
    </cfRule>
    <cfRule type="cellIs" dxfId="2" priority="2" stopIfTrue="1" operator="equal">
      <formula>"EXLA"</formula>
    </cfRule>
  </conditionalFormatting>
  <conditionalFormatting sqref="AM10">
    <cfRule type="cellIs" dxfId="1" priority="9" stopIfTrue="1" operator="equal">
      <formula>"VITR"</formula>
    </cfRule>
    <cfRule type="cellIs" dxfId="0" priority="10" stopIfTrue="1" operator="equal">
      <formula>"EXLA"</formula>
    </cfRule>
  </conditionalFormatting>
  <hyperlinks>
    <hyperlink ref="C10" r:id="rId3" display="Ics.phn@dhl.com " xr:uid="{00000000-0004-0000-0800-000001000000}"/>
    <hyperlink ref="C15" r:id="rId4" display="mailto:BUFCPAMAIN_B@ftn.fedex.com" xr:uid="{FD419C4E-EE81-4AE1-A13C-8CF787212164}"/>
    <hyperlink ref="AM8" r:id="rId5" display="mailto:BUFCPAMAIN_B@ftn.fedex.com" xr:uid="{CBBCDACD-124A-4E54-A79A-2C2582D86D76}"/>
    <hyperlink ref="AM10" r:id="rId6" display="Ics.phn@dhl.com " xr:uid="{2D1EFAA7-5C8C-4E2A-A725-178285196FE8}"/>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77145-8067-4E75-AE6E-E2B8BF60C111}">
  <sheetPr codeName="Feuil9">
    <pageSetUpPr fitToPage="1"/>
  </sheetPr>
  <dimension ref="A1:X165"/>
  <sheetViews>
    <sheetView showGridLines="0" tabSelected="1" zoomScale="90" zoomScaleNormal="90" workbookViewId="0">
      <selection activeCell="N20" sqref="N20"/>
    </sheetView>
  </sheetViews>
  <sheetFormatPr baseColWidth="10" defaultColWidth="11.453125" defaultRowHeight="14.5"/>
  <cols>
    <col min="1" max="12" width="14" customWidth="1"/>
  </cols>
  <sheetData>
    <row r="1" spans="1:24" ht="28.5">
      <c r="A1" s="355" t="s">
        <v>474</v>
      </c>
      <c r="B1" s="356"/>
      <c r="C1" s="356"/>
      <c r="D1" s="356"/>
      <c r="E1" s="356"/>
      <c r="F1" s="356"/>
      <c r="G1" s="356"/>
      <c r="H1" s="356"/>
      <c r="I1" s="356"/>
      <c r="J1" s="356"/>
      <c r="K1" s="356"/>
      <c r="L1" s="357"/>
    </row>
    <row r="2" spans="1:24" ht="29" thickBot="1">
      <c r="A2" s="358" t="s">
        <v>475</v>
      </c>
      <c r="B2" s="359"/>
      <c r="C2" s="359"/>
      <c r="D2" s="359"/>
      <c r="E2" s="359"/>
      <c r="F2" s="359"/>
      <c r="G2" s="359"/>
      <c r="H2" s="359"/>
      <c r="I2" s="359"/>
      <c r="J2" s="359"/>
      <c r="K2" s="359"/>
      <c r="L2" s="360"/>
    </row>
    <row r="3" spans="1:24" ht="30.75" customHeight="1" thickBot="1">
      <c r="A3" s="329" t="s">
        <v>179</v>
      </c>
      <c r="B3" s="330" t="s">
        <v>476</v>
      </c>
      <c r="C3" s="330"/>
      <c r="D3" s="330"/>
      <c r="E3" s="330"/>
      <c r="F3" s="330"/>
      <c r="G3" s="330"/>
      <c r="H3" s="330"/>
      <c r="I3" s="330"/>
      <c r="J3" s="330"/>
      <c r="K3" s="330"/>
      <c r="L3" s="331"/>
      <c r="M3" s="332"/>
      <c r="N3" s="332"/>
      <c r="O3" s="332"/>
      <c r="P3" s="332"/>
      <c r="Q3" s="332"/>
      <c r="R3" s="332"/>
      <c r="S3" s="332"/>
      <c r="T3" s="332"/>
      <c r="U3" s="332"/>
      <c r="V3" s="332"/>
      <c r="W3" s="332"/>
      <c r="X3" s="332"/>
    </row>
    <row r="4" spans="1:24" ht="15.5">
      <c r="A4" s="361"/>
      <c r="B4" s="362"/>
      <c r="C4" s="362"/>
      <c r="D4" s="362"/>
      <c r="E4" s="362"/>
      <c r="F4" s="362"/>
      <c r="G4" s="362"/>
      <c r="H4" s="362"/>
      <c r="I4" s="362"/>
      <c r="J4" s="362"/>
      <c r="K4" s="362"/>
      <c r="L4" s="318"/>
    </row>
    <row r="5" spans="1:24" ht="15.5">
      <c r="A5" s="333"/>
      <c r="B5" s="262"/>
      <c r="C5" s="262"/>
      <c r="D5" s="262"/>
      <c r="E5" s="262"/>
      <c r="F5" s="262"/>
      <c r="G5" s="262"/>
      <c r="H5" s="262"/>
      <c r="I5" s="262"/>
      <c r="J5" s="262"/>
      <c r="K5" s="262"/>
      <c r="L5" s="263"/>
    </row>
    <row r="6" spans="1:24">
      <c r="A6" s="261"/>
      <c r="B6" s="262"/>
      <c r="C6" s="262"/>
      <c r="D6" s="262"/>
      <c r="E6" s="262"/>
      <c r="F6" s="262"/>
      <c r="G6" s="262"/>
      <c r="H6" s="262"/>
      <c r="I6" s="262"/>
      <c r="J6" s="262"/>
      <c r="K6" s="262"/>
      <c r="L6" s="263"/>
    </row>
    <row r="7" spans="1:24">
      <c r="A7" s="261"/>
      <c r="B7" s="262"/>
      <c r="C7" s="262"/>
      <c r="D7" s="262"/>
      <c r="E7" s="262"/>
      <c r="F7" s="262"/>
      <c r="G7" s="262"/>
      <c r="H7" s="262"/>
      <c r="I7" s="262"/>
      <c r="J7" s="262"/>
      <c r="K7" s="262"/>
      <c r="L7" s="263"/>
    </row>
    <row r="8" spans="1:24">
      <c r="A8" s="261"/>
      <c r="B8" s="262"/>
      <c r="C8" s="262"/>
      <c r="D8" s="262"/>
      <c r="E8" s="262"/>
      <c r="F8" s="262"/>
      <c r="G8" s="262"/>
      <c r="H8" s="262"/>
      <c r="I8" s="262"/>
      <c r="J8" s="262"/>
      <c r="K8" s="262"/>
      <c r="L8" s="263"/>
    </row>
    <row r="9" spans="1:24" ht="19.5" customHeight="1" thickBot="1">
      <c r="A9" s="282"/>
      <c r="B9" s="283"/>
      <c r="C9" s="283"/>
      <c r="D9" s="283"/>
      <c r="E9" s="283"/>
      <c r="F9" s="283"/>
      <c r="G9" s="283"/>
      <c r="H9" s="283"/>
      <c r="I9" s="283"/>
      <c r="J9" s="283"/>
      <c r="K9" s="283"/>
      <c r="L9" s="284"/>
    </row>
    <row r="10" spans="1:24" ht="24.75" customHeight="1" thickBot="1">
      <c r="A10" s="363"/>
      <c r="B10" s="363"/>
      <c r="C10" s="363"/>
      <c r="D10" s="363"/>
      <c r="E10" s="363"/>
      <c r="F10" s="363"/>
      <c r="G10" s="363"/>
      <c r="H10" s="363"/>
      <c r="I10" s="363"/>
      <c r="J10" s="363"/>
      <c r="K10" s="363"/>
      <c r="L10" s="363"/>
    </row>
    <row r="11" spans="1:24" ht="12.75" customHeight="1">
      <c r="A11" s="364" t="s">
        <v>180</v>
      </c>
      <c r="B11" s="366" t="s">
        <v>477</v>
      </c>
      <c r="C11" s="366"/>
      <c r="D11" s="366"/>
      <c r="E11" s="366"/>
      <c r="F11" s="366"/>
      <c r="G11" s="366"/>
      <c r="H11" s="366"/>
      <c r="I11" s="366"/>
      <c r="J11" s="366"/>
      <c r="K11" s="366"/>
      <c r="L11" s="367"/>
    </row>
    <row r="12" spans="1:24" ht="24.75" customHeight="1" thickBot="1">
      <c r="A12" s="365"/>
      <c r="B12" s="368"/>
      <c r="C12" s="368"/>
      <c r="D12" s="368"/>
      <c r="E12" s="368"/>
      <c r="F12" s="368"/>
      <c r="G12" s="368"/>
      <c r="H12" s="368"/>
      <c r="I12" s="368"/>
      <c r="J12" s="368"/>
      <c r="K12" s="368"/>
      <c r="L12" s="369"/>
    </row>
    <row r="13" spans="1:24" s="335" customFormat="1" ht="37.5" customHeight="1" thickBot="1">
      <c r="A13" s="370" t="s">
        <v>478</v>
      </c>
      <c r="B13" s="371"/>
      <c r="C13" s="371"/>
      <c r="D13" s="371"/>
      <c r="E13" s="371"/>
      <c r="F13" s="371"/>
      <c r="G13" s="371"/>
      <c r="H13" s="371"/>
      <c r="I13" s="371"/>
      <c r="J13" s="371"/>
      <c r="K13" s="371"/>
      <c r="L13" s="372"/>
    </row>
    <row r="14" spans="1:24">
      <c r="A14" s="336"/>
      <c r="B14" s="317"/>
      <c r="C14" s="317"/>
      <c r="D14" s="317"/>
      <c r="E14" s="317"/>
      <c r="F14" s="317"/>
      <c r="G14" s="317"/>
      <c r="H14" s="317"/>
      <c r="I14" s="317"/>
      <c r="J14" s="317"/>
      <c r="K14" s="317"/>
      <c r="L14" s="318"/>
    </row>
    <row r="15" spans="1:24">
      <c r="A15" s="261"/>
      <c r="B15" s="262"/>
      <c r="C15" s="262"/>
      <c r="D15" s="262"/>
      <c r="E15" s="262"/>
      <c r="F15" s="262"/>
      <c r="G15" s="262"/>
      <c r="H15" s="262"/>
      <c r="I15" s="262"/>
      <c r="J15" s="262"/>
      <c r="K15" s="262"/>
      <c r="L15" s="263"/>
    </row>
    <row r="16" spans="1:24">
      <c r="A16" s="261"/>
      <c r="B16" s="262"/>
      <c r="C16" s="262"/>
      <c r="D16" s="262"/>
      <c r="E16" s="262"/>
      <c r="F16" s="262"/>
      <c r="G16" s="262"/>
      <c r="H16" s="262"/>
      <c r="I16" s="262"/>
      <c r="J16" s="262"/>
      <c r="K16" s="262"/>
      <c r="L16" s="263"/>
    </row>
    <row r="17" spans="1:12">
      <c r="A17" s="261"/>
      <c r="B17" s="262"/>
      <c r="C17" s="262"/>
      <c r="D17" s="262"/>
      <c r="E17" s="262"/>
      <c r="F17" s="262"/>
      <c r="G17" s="262"/>
      <c r="H17" s="262"/>
      <c r="I17" s="262"/>
      <c r="J17" s="262"/>
      <c r="K17" s="262"/>
      <c r="L17" s="263"/>
    </row>
    <row r="18" spans="1:12">
      <c r="A18" s="261"/>
      <c r="B18" s="262"/>
      <c r="C18" s="262"/>
      <c r="D18" s="262"/>
      <c r="E18" s="262"/>
      <c r="F18" s="262"/>
      <c r="G18" s="262"/>
      <c r="H18" s="262"/>
      <c r="I18" s="262"/>
      <c r="J18" s="262"/>
      <c r="K18" s="262"/>
      <c r="L18" s="263"/>
    </row>
    <row r="19" spans="1:12">
      <c r="A19" s="261"/>
      <c r="B19" s="262"/>
      <c r="C19" s="262"/>
      <c r="D19" s="262"/>
      <c r="E19" s="262"/>
      <c r="F19" s="262"/>
      <c r="G19" s="262"/>
      <c r="H19" s="262"/>
      <c r="I19" s="262"/>
      <c r="J19" s="262"/>
      <c r="K19" s="262"/>
      <c r="L19" s="263"/>
    </row>
    <row r="20" spans="1:12">
      <c r="A20" s="261"/>
      <c r="B20" s="262"/>
      <c r="C20" s="262"/>
      <c r="D20" s="262"/>
      <c r="E20" s="262"/>
      <c r="F20" s="262"/>
      <c r="G20" s="262"/>
      <c r="H20" s="262"/>
      <c r="I20" s="262"/>
      <c r="J20" s="262"/>
      <c r="K20" s="262"/>
      <c r="L20" s="263"/>
    </row>
    <row r="21" spans="1:12">
      <c r="A21" s="261"/>
      <c r="B21" s="262"/>
      <c r="C21" s="262"/>
      <c r="D21" s="262"/>
      <c r="E21" s="262"/>
      <c r="F21" s="262"/>
      <c r="G21" s="262"/>
      <c r="H21" s="262"/>
      <c r="I21" s="262"/>
      <c r="J21" s="262"/>
      <c r="K21" s="262"/>
      <c r="L21" s="263"/>
    </row>
    <row r="22" spans="1:12">
      <c r="A22" s="261"/>
      <c r="B22" s="262"/>
      <c r="C22" s="262"/>
      <c r="D22" s="262"/>
      <c r="E22" s="262"/>
      <c r="F22" s="262"/>
      <c r="G22" s="262"/>
      <c r="H22" s="262"/>
      <c r="I22" s="262"/>
      <c r="J22" s="262"/>
      <c r="K22" s="262"/>
      <c r="L22" s="263"/>
    </row>
    <row r="23" spans="1:12">
      <c r="A23" s="261"/>
      <c r="B23" s="262"/>
      <c r="C23" s="262"/>
      <c r="D23" s="262"/>
      <c r="E23" s="262"/>
      <c r="F23" s="262"/>
      <c r="G23" s="262"/>
      <c r="H23" s="262"/>
      <c r="I23" s="262"/>
      <c r="J23" s="262"/>
      <c r="K23" s="262"/>
      <c r="L23" s="263"/>
    </row>
    <row r="24" spans="1:12">
      <c r="A24" s="261"/>
      <c r="B24" s="262"/>
      <c r="C24" s="262"/>
      <c r="D24" s="262"/>
      <c r="E24" s="262"/>
      <c r="F24" s="262"/>
      <c r="G24" s="262"/>
      <c r="H24" s="262"/>
      <c r="I24" s="262"/>
      <c r="J24" s="262"/>
      <c r="K24" s="262"/>
      <c r="L24" s="263"/>
    </row>
    <row r="25" spans="1:12">
      <c r="A25" s="261"/>
      <c r="B25" s="262"/>
      <c r="C25" s="262"/>
      <c r="D25" s="262"/>
      <c r="E25" s="262"/>
      <c r="F25" s="262"/>
      <c r="G25" s="262"/>
      <c r="H25" s="262"/>
      <c r="I25" s="262"/>
      <c r="J25" s="262"/>
      <c r="K25" s="262"/>
      <c r="L25" s="263"/>
    </row>
    <row r="26" spans="1:12">
      <c r="A26" s="261"/>
      <c r="B26" s="262"/>
      <c r="C26" s="262"/>
      <c r="D26" s="262"/>
      <c r="E26" s="262"/>
      <c r="F26" s="262"/>
      <c r="G26" s="262"/>
      <c r="H26" s="262"/>
      <c r="I26" s="262"/>
      <c r="J26" s="262"/>
      <c r="K26" s="262"/>
      <c r="L26" s="263"/>
    </row>
    <row r="27" spans="1:12">
      <c r="A27" s="261"/>
      <c r="B27" s="262"/>
      <c r="C27" s="262"/>
      <c r="D27" s="262"/>
      <c r="E27" s="262"/>
      <c r="F27" s="262"/>
      <c r="G27" s="262"/>
      <c r="H27" s="262"/>
      <c r="I27" s="262"/>
      <c r="J27" s="262"/>
      <c r="K27" s="262"/>
      <c r="L27" s="263"/>
    </row>
    <row r="28" spans="1:12">
      <c r="A28" s="261"/>
      <c r="B28" s="262"/>
      <c r="C28" s="262"/>
      <c r="D28" s="262"/>
      <c r="E28" s="262"/>
      <c r="F28" s="262"/>
      <c r="G28" s="262"/>
      <c r="H28" s="262"/>
      <c r="I28" s="262"/>
      <c r="J28" s="262"/>
      <c r="K28" s="262"/>
      <c r="L28" s="263"/>
    </row>
    <row r="29" spans="1:12">
      <c r="A29" s="261"/>
      <c r="B29" s="262"/>
      <c r="C29" s="262"/>
      <c r="D29" s="262"/>
      <c r="E29" s="262"/>
      <c r="F29" s="262"/>
      <c r="G29" s="262"/>
      <c r="H29" s="262"/>
      <c r="I29" s="262"/>
      <c r="J29" s="262"/>
      <c r="K29" s="262"/>
      <c r="L29" s="263"/>
    </row>
    <row r="30" spans="1:12">
      <c r="A30" s="261"/>
      <c r="B30" s="262"/>
      <c r="C30" s="262"/>
      <c r="D30" s="262"/>
      <c r="E30" s="262"/>
      <c r="F30" s="262"/>
      <c r="G30" s="262"/>
      <c r="H30" s="262"/>
      <c r="I30" s="262"/>
      <c r="J30" s="262"/>
      <c r="K30" s="262"/>
      <c r="L30" s="263"/>
    </row>
    <row r="31" spans="1:12">
      <c r="A31" s="261"/>
      <c r="B31" s="262"/>
      <c r="C31" s="262"/>
      <c r="D31" s="262"/>
      <c r="E31" s="262"/>
      <c r="F31" s="262"/>
      <c r="G31" s="262"/>
      <c r="H31" s="262"/>
      <c r="I31" s="262"/>
      <c r="J31" s="262"/>
      <c r="K31" s="262"/>
      <c r="L31" s="263"/>
    </row>
    <row r="32" spans="1:12">
      <c r="A32" s="261"/>
      <c r="B32" s="262"/>
      <c r="C32" s="262"/>
      <c r="D32" s="262"/>
      <c r="E32" s="262"/>
      <c r="F32" s="262"/>
      <c r="G32" s="262"/>
      <c r="H32" s="262"/>
      <c r="I32" s="262"/>
      <c r="J32" s="262"/>
      <c r="K32" s="262"/>
      <c r="L32" s="263"/>
    </row>
    <row r="33" spans="1:12">
      <c r="A33" s="261"/>
      <c r="B33" s="262"/>
      <c r="C33" s="262"/>
      <c r="D33" s="262"/>
      <c r="E33" s="262"/>
      <c r="F33" s="262"/>
      <c r="G33" s="262"/>
      <c r="H33" s="262"/>
      <c r="I33" s="262"/>
      <c r="J33" s="262"/>
      <c r="K33" s="262"/>
      <c r="L33" s="263"/>
    </row>
    <row r="34" spans="1:12">
      <c r="A34" s="261"/>
      <c r="B34" s="262"/>
      <c r="C34" s="262"/>
      <c r="D34" s="262"/>
      <c r="E34" s="262"/>
      <c r="F34" s="262"/>
      <c r="G34" s="262"/>
      <c r="H34" s="262"/>
      <c r="I34" s="262"/>
      <c r="J34" s="262"/>
      <c r="K34" s="262"/>
      <c r="L34" s="263"/>
    </row>
    <row r="35" spans="1:12">
      <c r="A35" s="261"/>
      <c r="B35" s="262"/>
      <c r="C35" s="262"/>
      <c r="D35" s="262"/>
      <c r="E35" s="262"/>
      <c r="F35" s="262"/>
      <c r="G35" s="262"/>
      <c r="H35" s="262"/>
      <c r="I35" s="262"/>
      <c r="J35" s="262"/>
      <c r="K35" s="262"/>
      <c r="L35" s="263"/>
    </row>
    <row r="36" spans="1:12">
      <c r="A36" s="261"/>
      <c r="B36" s="262"/>
      <c r="C36" s="262"/>
      <c r="D36" s="262"/>
      <c r="E36" s="262"/>
      <c r="F36" s="262"/>
      <c r="G36" s="262"/>
      <c r="H36" s="262"/>
      <c r="I36" s="262"/>
      <c r="J36" s="262"/>
      <c r="K36" s="262"/>
      <c r="L36" s="263"/>
    </row>
    <row r="37" spans="1:12">
      <c r="A37" s="261"/>
      <c r="B37" s="262"/>
      <c r="C37" s="262"/>
      <c r="D37" s="262"/>
      <c r="E37" s="262"/>
      <c r="F37" s="262"/>
      <c r="G37" s="262"/>
      <c r="H37" s="262"/>
      <c r="I37" s="262"/>
      <c r="J37" s="262"/>
      <c r="K37" s="262"/>
      <c r="L37" s="263"/>
    </row>
    <row r="38" spans="1:12">
      <c r="A38" s="261"/>
      <c r="B38" s="262"/>
      <c r="C38" s="262"/>
      <c r="D38" s="262"/>
      <c r="E38" s="262"/>
      <c r="F38" s="262"/>
      <c r="G38" s="262"/>
      <c r="H38" s="262"/>
      <c r="I38" s="262"/>
      <c r="J38" s="262"/>
      <c r="K38" s="262"/>
      <c r="L38" s="263"/>
    </row>
    <row r="39" spans="1:12">
      <c r="A39" s="261"/>
      <c r="B39" s="262"/>
      <c r="C39" s="262"/>
      <c r="D39" s="262"/>
      <c r="E39" s="262"/>
      <c r="F39" s="262"/>
      <c r="G39" s="262"/>
      <c r="H39" s="262"/>
      <c r="I39" s="262"/>
      <c r="J39" s="262"/>
      <c r="K39" s="262"/>
      <c r="L39" s="263"/>
    </row>
    <row r="40" spans="1:12">
      <c r="A40" s="261"/>
      <c r="B40" s="262"/>
      <c r="C40" s="262"/>
      <c r="D40" s="262"/>
      <c r="E40" s="262"/>
      <c r="F40" s="262"/>
      <c r="G40" s="262"/>
      <c r="H40" s="262"/>
      <c r="I40" s="262"/>
      <c r="J40" s="262"/>
      <c r="K40" s="262"/>
      <c r="L40" s="263"/>
    </row>
    <row r="41" spans="1:12">
      <c r="A41" s="261"/>
      <c r="B41" s="262"/>
      <c r="C41" s="262"/>
      <c r="D41" s="262"/>
      <c r="E41" s="262"/>
      <c r="F41" s="262"/>
      <c r="G41" s="262"/>
      <c r="H41" s="262"/>
      <c r="I41" s="262"/>
      <c r="J41" s="262"/>
      <c r="K41" s="262"/>
      <c r="L41" s="263"/>
    </row>
    <row r="42" spans="1:12">
      <c r="A42" s="261"/>
      <c r="B42" s="262"/>
      <c r="C42" s="262"/>
      <c r="D42" s="262"/>
      <c r="E42" s="262"/>
      <c r="F42" s="262"/>
      <c r="G42" s="262"/>
      <c r="H42" s="262"/>
      <c r="I42" s="262"/>
      <c r="J42" s="262"/>
      <c r="K42" s="262"/>
      <c r="L42" s="263"/>
    </row>
    <row r="43" spans="1:12">
      <c r="A43" s="261"/>
      <c r="B43" s="262"/>
      <c r="C43" s="262"/>
      <c r="D43" s="262"/>
      <c r="E43" s="262"/>
      <c r="F43" s="262"/>
      <c r="G43" s="262"/>
      <c r="H43" s="262"/>
      <c r="I43" s="262"/>
      <c r="J43" s="262"/>
      <c r="K43" s="262"/>
      <c r="L43" s="263"/>
    </row>
    <row r="44" spans="1:12" ht="118.5" customHeight="1" thickBot="1">
      <c r="A44" s="373"/>
      <c r="B44" s="374"/>
      <c r="C44" s="374"/>
      <c r="D44" s="374"/>
      <c r="E44" s="374"/>
      <c r="F44" s="374"/>
      <c r="G44" s="374"/>
      <c r="H44" s="374"/>
      <c r="I44" s="374"/>
      <c r="J44" s="374"/>
      <c r="K44" s="374"/>
      <c r="L44" s="375"/>
    </row>
    <row r="45" spans="1:12" ht="15.5" customHeight="1" thickBot="1">
      <c r="A45" s="334"/>
      <c r="B45" s="334"/>
      <c r="C45" s="334"/>
      <c r="D45" s="334"/>
      <c r="E45" s="334"/>
      <c r="F45" s="334"/>
      <c r="G45" s="334"/>
      <c r="H45" s="334"/>
      <c r="I45" s="334"/>
      <c r="J45" s="334"/>
      <c r="K45" s="334"/>
      <c r="L45" s="334"/>
    </row>
    <row r="46" spans="1:12" ht="18.75" customHeight="1">
      <c r="A46" s="364" t="s">
        <v>181</v>
      </c>
      <c r="B46" s="377" t="s">
        <v>503</v>
      </c>
      <c r="C46" s="377"/>
      <c r="D46" s="377"/>
      <c r="E46" s="377"/>
      <c r="F46" s="377"/>
      <c r="G46" s="377"/>
      <c r="H46" s="377"/>
      <c r="I46" s="377"/>
      <c r="J46" s="377"/>
      <c r="K46" s="377"/>
      <c r="L46" s="378"/>
    </row>
    <row r="47" spans="1:12" ht="26.25" customHeight="1">
      <c r="A47" s="376"/>
      <c r="B47" s="379"/>
      <c r="C47" s="379"/>
      <c r="D47" s="379"/>
      <c r="E47" s="379"/>
      <c r="F47" s="379"/>
      <c r="G47" s="379"/>
      <c r="H47" s="379"/>
      <c r="I47" s="379"/>
      <c r="J47" s="379"/>
      <c r="K47" s="379"/>
      <c r="L47" s="380"/>
    </row>
    <row r="48" spans="1:12" s="337" customFormat="1" ht="12" customHeight="1">
      <c r="A48" s="381"/>
      <c r="B48" s="382"/>
      <c r="C48" s="382"/>
      <c r="D48" s="382"/>
      <c r="E48" s="382"/>
      <c r="F48" s="382"/>
      <c r="G48" s="382"/>
      <c r="H48" s="382"/>
      <c r="I48" s="382"/>
      <c r="J48" s="382"/>
      <c r="K48" s="382"/>
      <c r="L48" s="383"/>
    </row>
    <row r="49" spans="1:12" ht="31.5" customHeight="1">
      <c r="A49" s="381"/>
      <c r="B49" s="382"/>
      <c r="C49" s="382"/>
      <c r="D49" s="382"/>
      <c r="E49" s="382"/>
      <c r="F49" s="382"/>
      <c r="G49" s="382"/>
      <c r="H49" s="382"/>
      <c r="I49" s="382"/>
      <c r="J49" s="382"/>
      <c r="K49" s="382"/>
      <c r="L49" s="383"/>
    </row>
    <row r="50" spans="1:12" ht="42" customHeight="1">
      <c r="A50" s="261"/>
      <c r="B50" s="262"/>
      <c r="C50" s="262"/>
      <c r="D50" s="262"/>
      <c r="E50" s="262"/>
      <c r="F50" s="262"/>
      <c r="G50" s="262"/>
      <c r="H50" s="262"/>
      <c r="I50" s="262"/>
      <c r="J50" s="262"/>
      <c r="K50" s="262"/>
      <c r="L50" s="263"/>
    </row>
    <row r="51" spans="1:12">
      <c r="A51" s="261"/>
      <c r="B51" s="262"/>
      <c r="C51" s="262"/>
      <c r="D51" s="262"/>
      <c r="E51" s="262"/>
      <c r="F51" s="262"/>
      <c r="G51" s="262"/>
      <c r="H51" s="262"/>
      <c r="I51" s="262"/>
      <c r="J51" s="262"/>
      <c r="K51" s="262"/>
      <c r="L51" s="263"/>
    </row>
    <row r="52" spans="1:12">
      <c r="A52" s="261"/>
      <c r="B52" s="262"/>
      <c r="C52" s="262"/>
      <c r="D52" s="262"/>
      <c r="E52" s="262"/>
      <c r="F52" s="262"/>
      <c r="G52" s="262"/>
      <c r="H52" s="262"/>
      <c r="I52" s="262"/>
      <c r="J52" s="262"/>
      <c r="K52" s="262"/>
      <c r="L52" s="263"/>
    </row>
    <row r="53" spans="1:12">
      <c r="A53" s="261"/>
      <c r="B53" s="262"/>
      <c r="C53" s="262"/>
      <c r="D53" s="262"/>
      <c r="E53" s="262"/>
      <c r="F53" s="262"/>
      <c r="G53" s="262"/>
      <c r="H53" s="262"/>
      <c r="I53" s="262"/>
      <c r="J53" s="262"/>
      <c r="K53" s="262"/>
      <c r="L53" s="263"/>
    </row>
    <row r="54" spans="1:12">
      <c r="A54" s="261"/>
      <c r="B54" s="262"/>
      <c r="C54" s="262"/>
      <c r="D54" s="262"/>
      <c r="E54" s="262"/>
      <c r="F54" s="262"/>
      <c r="G54" s="262"/>
      <c r="H54" s="262"/>
      <c r="I54" s="262"/>
      <c r="J54" s="262"/>
      <c r="K54" s="262"/>
      <c r="L54" s="263"/>
    </row>
    <row r="55" spans="1:12">
      <c r="A55" s="261"/>
      <c r="B55" s="262"/>
      <c r="C55" s="262"/>
      <c r="D55" s="262"/>
      <c r="E55" s="262"/>
      <c r="F55" s="262"/>
      <c r="G55" s="262"/>
      <c r="H55" s="262"/>
      <c r="I55" s="262"/>
      <c r="J55" s="262"/>
      <c r="K55" s="262"/>
      <c r="L55" s="263"/>
    </row>
    <row r="56" spans="1:12">
      <c r="A56" s="261"/>
      <c r="B56" s="262"/>
      <c r="C56" s="262"/>
      <c r="D56" s="262"/>
      <c r="E56" s="262"/>
      <c r="F56" s="262"/>
      <c r="G56" s="262"/>
      <c r="H56" s="262"/>
      <c r="I56" s="262"/>
      <c r="J56" s="262"/>
      <c r="K56" s="262"/>
      <c r="L56" s="263"/>
    </row>
    <row r="57" spans="1:12">
      <c r="A57" s="261"/>
      <c r="B57" s="262"/>
      <c r="C57" s="262"/>
      <c r="D57" s="262"/>
      <c r="E57" s="262"/>
      <c r="F57" s="262"/>
      <c r="G57" s="262"/>
      <c r="H57" s="262"/>
      <c r="I57" s="262"/>
      <c r="J57" s="262"/>
      <c r="K57" s="262"/>
      <c r="L57" s="263"/>
    </row>
    <row r="58" spans="1:12">
      <c r="A58" s="261"/>
      <c r="B58" s="262"/>
      <c r="C58" s="262"/>
      <c r="D58" s="262"/>
      <c r="E58" s="262"/>
      <c r="F58" s="262"/>
      <c r="G58" s="262"/>
      <c r="H58" s="262"/>
      <c r="I58" s="262"/>
      <c r="J58" s="262"/>
      <c r="K58" s="262"/>
      <c r="L58" s="263"/>
    </row>
    <row r="59" spans="1:12">
      <c r="A59" s="261"/>
      <c r="B59" s="262"/>
      <c r="C59" s="262"/>
      <c r="D59" s="262"/>
      <c r="E59" s="262"/>
      <c r="F59" s="262"/>
      <c r="G59" s="262"/>
      <c r="H59" s="262"/>
      <c r="I59" s="262"/>
      <c r="J59" s="262"/>
      <c r="K59" s="262"/>
      <c r="L59" s="263"/>
    </row>
    <row r="60" spans="1:12">
      <c r="A60" s="261"/>
      <c r="B60" s="262"/>
      <c r="C60" s="262"/>
      <c r="D60" s="262"/>
      <c r="E60" s="262"/>
      <c r="F60" s="262"/>
      <c r="G60" s="262"/>
      <c r="H60" s="262"/>
      <c r="I60" s="262"/>
      <c r="J60" s="262"/>
      <c r="K60" s="262"/>
      <c r="L60" s="263"/>
    </row>
    <row r="61" spans="1:12">
      <c r="A61" s="261"/>
      <c r="B61" s="262"/>
      <c r="C61" s="262"/>
      <c r="D61" s="262"/>
      <c r="E61" s="262"/>
      <c r="F61" s="262"/>
      <c r="G61" s="262"/>
      <c r="H61" s="262"/>
      <c r="I61" s="262"/>
      <c r="J61" s="262"/>
      <c r="K61" s="262"/>
      <c r="L61" s="263"/>
    </row>
    <row r="62" spans="1:12">
      <c r="A62" s="261"/>
      <c r="B62" s="262"/>
      <c r="C62" s="262"/>
      <c r="D62" s="262"/>
      <c r="E62" s="262"/>
      <c r="F62" s="262"/>
      <c r="G62" s="262"/>
      <c r="H62" s="262"/>
      <c r="I62" s="262"/>
      <c r="J62" s="262"/>
      <c r="K62" s="262"/>
      <c r="L62" s="263"/>
    </row>
    <row r="63" spans="1:12">
      <c r="A63" s="261"/>
      <c r="B63" s="262"/>
      <c r="C63" s="262"/>
      <c r="D63" s="262"/>
      <c r="E63" s="262"/>
      <c r="F63" s="262"/>
      <c r="G63" s="262"/>
      <c r="H63" s="262"/>
      <c r="I63" s="262"/>
      <c r="J63" s="262"/>
      <c r="K63" s="262"/>
      <c r="L63" s="263"/>
    </row>
    <row r="64" spans="1:12">
      <c r="A64" s="261"/>
      <c r="B64" s="262"/>
      <c r="C64" s="262"/>
      <c r="D64" s="262"/>
      <c r="E64" s="262"/>
      <c r="F64" s="262"/>
      <c r="G64" s="262"/>
      <c r="H64" s="262"/>
      <c r="I64" s="262"/>
      <c r="J64" s="262"/>
      <c r="K64" s="262"/>
      <c r="L64" s="263"/>
    </row>
    <row r="65" spans="1:12">
      <c r="A65" s="261"/>
      <c r="B65" s="262"/>
      <c r="C65" s="262"/>
      <c r="D65" s="262"/>
      <c r="E65" s="262"/>
      <c r="F65" s="262"/>
      <c r="G65" s="262"/>
      <c r="H65" s="262"/>
      <c r="I65" s="262"/>
      <c r="J65" s="262"/>
      <c r="K65" s="262"/>
      <c r="L65" s="263"/>
    </row>
    <row r="66" spans="1:12">
      <c r="A66" s="261"/>
      <c r="B66" s="262"/>
      <c r="C66" s="262"/>
      <c r="D66" s="262"/>
      <c r="E66" s="262"/>
      <c r="F66" s="262"/>
      <c r="G66" s="262"/>
      <c r="H66" s="262"/>
      <c r="I66" s="262"/>
      <c r="J66" s="262"/>
      <c r="K66" s="262"/>
      <c r="L66" s="263"/>
    </row>
    <row r="67" spans="1:12">
      <c r="A67" s="261"/>
      <c r="B67" s="262"/>
      <c r="C67" s="262"/>
      <c r="D67" s="262"/>
      <c r="E67" s="262"/>
      <c r="F67" s="262"/>
      <c r="G67" s="262"/>
      <c r="H67" s="262"/>
      <c r="I67" s="262"/>
      <c r="J67" s="262"/>
      <c r="K67" s="262"/>
      <c r="L67" s="263"/>
    </row>
    <row r="68" spans="1:12">
      <c r="A68" s="261"/>
      <c r="B68" s="262"/>
      <c r="C68" s="262"/>
      <c r="D68" s="262"/>
      <c r="E68" s="262"/>
      <c r="F68" s="262"/>
      <c r="G68" s="262"/>
      <c r="H68" s="262"/>
      <c r="I68" s="262"/>
      <c r="J68" s="262"/>
      <c r="K68" s="262"/>
      <c r="L68" s="263"/>
    </row>
    <row r="69" spans="1:12">
      <c r="A69" s="261"/>
      <c r="B69" s="262"/>
      <c r="C69" s="262"/>
      <c r="D69" s="262"/>
      <c r="E69" s="262"/>
      <c r="F69" s="262"/>
      <c r="G69" s="262"/>
      <c r="H69" s="262"/>
      <c r="I69" s="262"/>
      <c r="J69" s="262"/>
      <c r="K69" s="262"/>
      <c r="L69" s="263"/>
    </row>
    <row r="70" spans="1:12">
      <c r="A70" s="261"/>
      <c r="B70" s="262"/>
      <c r="C70" s="262"/>
      <c r="D70" s="262"/>
      <c r="E70" s="262"/>
      <c r="F70" s="262"/>
      <c r="G70" s="262"/>
      <c r="H70" s="262"/>
      <c r="I70" s="262"/>
      <c r="J70" s="262"/>
      <c r="K70" s="262"/>
      <c r="L70" s="263"/>
    </row>
    <row r="71" spans="1:12">
      <c r="A71" s="261"/>
      <c r="B71" s="262"/>
      <c r="C71" s="262"/>
      <c r="D71" s="262"/>
      <c r="E71" s="262"/>
      <c r="F71" s="262"/>
      <c r="G71" s="262"/>
      <c r="H71" s="262"/>
      <c r="I71" s="262"/>
      <c r="J71" s="262"/>
      <c r="K71" s="262"/>
      <c r="L71" s="263"/>
    </row>
    <row r="72" spans="1:12">
      <c r="A72" s="261"/>
      <c r="B72" s="262"/>
      <c r="C72" s="262"/>
      <c r="D72" s="262"/>
      <c r="E72" s="262"/>
      <c r="F72" s="262"/>
      <c r="G72" s="262"/>
      <c r="H72" s="262"/>
      <c r="I72" s="262"/>
      <c r="J72" s="262"/>
      <c r="K72" s="262"/>
      <c r="L72" s="263"/>
    </row>
    <row r="73" spans="1:12">
      <c r="A73" s="261"/>
      <c r="B73" s="262"/>
      <c r="C73" s="262"/>
      <c r="D73" s="262"/>
      <c r="E73" s="262"/>
      <c r="F73" s="262"/>
      <c r="G73" s="262"/>
      <c r="H73" s="262"/>
      <c r="I73" s="262"/>
      <c r="J73" s="262"/>
      <c r="K73" s="262"/>
      <c r="L73" s="263"/>
    </row>
    <row r="74" spans="1:12">
      <c r="A74" s="261"/>
      <c r="B74" s="262"/>
      <c r="C74" s="262"/>
      <c r="D74" s="262"/>
      <c r="E74" s="262"/>
      <c r="F74" s="262"/>
      <c r="G74" s="262"/>
      <c r="H74" s="262"/>
      <c r="I74" s="262"/>
      <c r="J74" s="262"/>
      <c r="K74" s="262"/>
      <c r="L74" s="263"/>
    </row>
    <row r="75" spans="1:12">
      <c r="A75" s="261"/>
      <c r="B75" s="262"/>
      <c r="C75" s="262"/>
      <c r="D75" s="262"/>
      <c r="E75" s="262"/>
      <c r="F75" s="262"/>
      <c r="G75" s="262"/>
      <c r="H75" s="262"/>
      <c r="I75" s="262"/>
      <c r="J75" s="262"/>
      <c r="K75" s="262"/>
      <c r="L75" s="263"/>
    </row>
    <row r="76" spans="1:12">
      <c r="A76" s="261"/>
      <c r="B76" s="262"/>
      <c r="C76" s="262"/>
      <c r="D76" s="262"/>
      <c r="E76" s="262"/>
      <c r="F76" s="262"/>
      <c r="G76" s="262"/>
      <c r="H76" s="262"/>
      <c r="I76" s="262"/>
      <c r="J76" s="262"/>
      <c r="K76" s="262"/>
      <c r="L76" s="263"/>
    </row>
    <row r="77" spans="1:12">
      <c r="A77" s="261"/>
      <c r="B77" s="262"/>
      <c r="C77" s="262"/>
      <c r="D77" s="262"/>
      <c r="E77" s="262"/>
      <c r="F77" s="262"/>
      <c r="G77" s="262"/>
      <c r="H77" s="262"/>
      <c r="I77" s="262"/>
      <c r="J77" s="262"/>
      <c r="K77" s="262"/>
      <c r="L77" s="263"/>
    </row>
    <row r="78" spans="1:12">
      <c r="A78" s="261"/>
      <c r="B78" s="262"/>
      <c r="C78" s="262"/>
      <c r="D78" s="262"/>
      <c r="E78" s="262"/>
      <c r="F78" s="262"/>
      <c r="G78" s="262"/>
      <c r="H78" s="262"/>
      <c r="I78" s="262"/>
      <c r="J78" s="262"/>
      <c r="K78" s="262"/>
      <c r="L78" s="263"/>
    </row>
    <row r="79" spans="1:12">
      <c r="A79" s="261"/>
      <c r="B79" s="262"/>
      <c r="C79" s="262"/>
      <c r="D79" s="262"/>
      <c r="E79" s="262"/>
      <c r="F79" s="262"/>
      <c r="G79" s="262"/>
      <c r="H79" s="262"/>
      <c r="I79" s="262"/>
      <c r="J79" s="262"/>
      <c r="K79" s="262"/>
      <c r="L79" s="263"/>
    </row>
    <row r="80" spans="1:12">
      <c r="A80" s="261"/>
      <c r="B80" s="262"/>
      <c r="C80" s="262"/>
      <c r="D80" s="262"/>
      <c r="E80" s="262"/>
      <c r="F80" s="262"/>
      <c r="G80" s="262"/>
      <c r="H80" s="262"/>
      <c r="I80" s="262"/>
      <c r="J80" s="262"/>
      <c r="K80" s="262"/>
      <c r="L80" s="263"/>
    </row>
    <row r="81" spans="1:12">
      <c r="A81" s="261"/>
      <c r="B81" s="262"/>
      <c r="C81" s="262"/>
      <c r="D81" s="262"/>
      <c r="E81" s="262"/>
      <c r="F81" s="262"/>
      <c r="G81" s="262"/>
      <c r="H81" s="262"/>
      <c r="I81" s="262"/>
      <c r="J81" s="262"/>
      <c r="K81" s="262"/>
      <c r="L81" s="263"/>
    </row>
    <row r="82" spans="1:12">
      <c r="A82" s="261"/>
      <c r="B82" s="262"/>
      <c r="C82" s="262"/>
      <c r="D82" s="262"/>
      <c r="E82" s="262"/>
      <c r="F82" s="262"/>
      <c r="G82" s="262"/>
      <c r="H82" s="262"/>
      <c r="I82" s="262"/>
      <c r="J82" s="262"/>
      <c r="K82" s="262"/>
      <c r="L82" s="263"/>
    </row>
    <row r="83" spans="1:12">
      <c r="A83" s="261"/>
      <c r="B83" s="262"/>
      <c r="C83" s="262"/>
      <c r="D83" s="262"/>
      <c r="E83" s="262"/>
      <c r="F83" s="262"/>
      <c r="G83" s="262"/>
      <c r="H83" s="262"/>
      <c r="I83" s="262"/>
      <c r="J83" s="262"/>
      <c r="K83" s="262"/>
      <c r="L83" s="263"/>
    </row>
    <row r="84" spans="1:12">
      <c r="A84" s="261"/>
      <c r="B84" s="262"/>
      <c r="C84" s="262"/>
      <c r="D84" s="262"/>
      <c r="E84" s="262"/>
      <c r="F84" s="262"/>
      <c r="G84" s="262"/>
      <c r="H84" s="262"/>
      <c r="I84" s="262"/>
      <c r="J84" s="262"/>
      <c r="K84" s="262"/>
      <c r="L84" s="263"/>
    </row>
    <row r="85" spans="1:12">
      <c r="A85" s="261"/>
      <c r="B85" s="262"/>
      <c r="C85" s="262"/>
      <c r="D85" s="262"/>
      <c r="E85" s="262"/>
      <c r="F85" s="262"/>
      <c r="G85" s="262"/>
      <c r="H85" s="262"/>
      <c r="I85" s="262"/>
      <c r="J85" s="262"/>
      <c r="K85" s="262"/>
      <c r="L85" s="263"/>
    </row>
    <row r="86" spans="1:12">
      <c r="A86" s="261"/>
      <c r="B86" s="262"/>
      <c r="C86" s="262"/>
      <c r="D86" s="262"/>
      <c r="E86" s="262"/>
      <c r="F86" s="262"/>
      <c r="G86" s="262"/>
      <c r="H86" s="262"/>
      <c r="I86" s="262"/>
      <c r="J86" s="262"/>
      <c r="K86" s="262"/>
      <c r="L86" s="263"/>
    </row>
    <row r="87" spans="1:12">
      <c r="A87" s="261"/>
      <c r="B87" s="262"/>
      <c r="C87" s="262"/>
      <c r="D87" s="262"/>
      <c r="E87" s="262"/>
      <c r="F87" s="262"/>
      <c r="G87" s="262"/>
      <c r="H87" s="262"/>
      <c r="I87" s="262"/>
      <c r="J87" s="262"/>
      <c r="K87" s="262"/>
      <c r="L87" s="263"/>
    </row>
    <row r="88" spans="1:12">
      <c r="A88" s="261"/>
      <c r="B88" s="262"/>
      <c r="C88" s="262"/>
      <c r="D88" s="262"/>
      <c r="E88" s="262"/>
      <c r="F88" s="262"/>
      <c r="G88" s="262"/>
      <c r="H88" s="262"/>
      <c r="I88" s="262"/>
      <c r="J88" s="262"/>
      <c r="K88" s="262"/>
      <c r="L88" s="263"/>
    </row>
    <row r="89" spans="1:12">
      <c r="A89" s="261"/>
      <c r="B89" s="262"/>
      <c r="C89" s="262"/>
      <c r="D89" s="262"/>
      <c r="E89" s="262"/>
      <c r="F89" s="262"/>
      <c r="G89" s="262"/>
      <c r="H89" s="262"/>
      <c r="I89" s="262"/>
      <c r="J89" s="262"/>
      <c r="K89" s="262"/>
      <c r="L89" s="263"/>
    </row>
    <row r="90" spans="1:12">
      <c r="A90" s="261"/>
      <c r="B90" s="262"/>
      <c r="C90" s="262"/>
      <c r="D90" s="262"/>
      <c r="E90" s="262"/>
      <c r="F90" s="262"/>
      <c r="G90" s="262"/>
      <c r="H90" s="262"/>
      <c r="I90" s="262"/>
      <c r="J90" s="262"/>
      <c r="K90" s="262"/>
      <c r="L90" s="263"/>
    </row>
    <row r="91" spans="1:12">
      <c r="A91" s="261"/>
      <c r="B91" s="262"/>
      <c r="C91" s="262"/>
      <c r="D91" s="262"/>
      <c r="E91" s="262"/>
      <c r="F91" s="262"/>
      <c r="G91" s="262"/>
      <c r="H91" s="262"/>
      <c r="I91" s="262"/>
      <c r="J91" s="262"/>
      <c r="K91" s="262"/>
      <c r="L91" s="263"/>
    </row>
    <row r="92" spans="1:12">
      <c r="A92" s="261"/>
      <c r="B92" s="262"/>
      <c r="C92" s="262"/>
      <c r="D92" s="262"/>
      <c r="E92" s="262"/>
      <c r="F92" s="262"/>
      <c r="G92" s="262"/>
      <c r="H92" s="262"/>
      <c r="I92" s="262"/>
      <c r="J92" s="262"/>
      <c r="K92" s="262"/>
      <c r="L92" s="263"/>
    </row>
    <row r="93" spans="1:12">
      <c r="A93" s="261"/>
      <c r="B93" s="262"/>
      <c r="C93" s="262"/>
      <c r="D93" s="262"/>
      <c r="E93" s="262"/>
      <c r="F93" s="262"/>
      <c r="G93" s="262"/>
      <c r="H93" s="262"/>
      <c r="I93" s="262"/>
      <c r="J93" s="262"/>
      <c r="K93" s="262"/>
      <c r="L93" s="263"/>
    </row>
    <row r="94" spans="1:12">
      <c r="A94" s="261"/>
      <c r="B94" s="262"/>
      <c r="C94" s="262"/>
      <c r="D94" s="262"/>
      <c r="E94" s="262"/>
      <c r="F94" s="262"/>
      <c r="G94" s="262"/>
      <c r="H94" s="262"/>
      <c r="I94" s="262"/>
      <c r="J94" s="262"/>
      <c r="K94" s="262"/>
      <c r="L94" s="263"/>
    </row>
    <row r="95" spans="1:12">
      <c r="A95" s="261"/>
      <c r="B95" s="262"/>
      <c r="C95" s="262"/>
      <c r="D95" s="262"/>
      <c r="E95" s="262"/>
      <c r="F95" s="262"/>
      <c r="G95" s="262"/>
      <c r="H95" s="262"/>
      <c r="I95" s="262"/>
      <c r="J95" s="262"/>
      <c r="K95" s="262"/>
      <c r="L95" s="263"/>
    </row>
    <row r="96" spans="1:12" ht="6" customHeight="1">
      <c r="A96" s="261"/>
      <c r="B96" s="262"/>
      <c r="C96" s="262"/>
      <c r="D96" s="262"/>
      <c r="E96" s="262"/>
      <c r="F96" s="262"/>
      <c r="G96" s="262"/>
      <c r="H96" s="262"/>
      <c r="I96" s="262"/>
      <c r="J96" s="262"/>
      <c r="K96" s="262"/>
      <c r="L96" s="263"/>
    </row>
    <row r="97" spans="1:12" hidden="1">
      <c r="A97" s="261"/>
      <c r="B97" s="262"/>
      <c r="C97" s="262"/>
      <c r="D97" s="262"/>
      <c r="E97" s="262"/>
      <c r="F97" s="262"/>
      <c r="G97" s="262"/>
      <c r="H97" s="262"/>
      <c r="I97" s="262"/>
      <c r="J97" s="262"/>
      <c r="K97" s="262"/>
      <c r="L97" s="263"/>
    </row>
    <row r="98" spans="1:12" hidden="1">
      <c r="A98" s="261"/>
      <c r="B98" s="262"/>
      <c r="C98" s="262"/>
      <c r="D98" s="262"/>
      <c r="E98" s="262"/>
      <c r="F98" s="262"/>
      <c r="G98" s="262"/>
      <c r="H98" s="262"/>
      <c r="I98" s="262"/>
      <c r="J98" s="262"/>
      <c r="K98" s="262"/>
      <c r="L98" s="263"/>
    </row>
    <row r="99" spans="1:12" hidden="1">
      <c r="A99" s="261"/>
      <c r="B99" s="262"/>
      <c r="C99" s="262"/>
      <c r="D99" s="262"/>
      <c r="E99" s="262"/>
      <c r="F99" s="262"/>
      <c r="G99" s="262"/>
      <c r="H99" s="262"/>
      <c r="I99" s="262"/>
      <c r="J99" s="262"/>
      <c r="K99" s="262"/>
      <c r="L99" s="263"/>
    </row>
    <row r="100" spans="1:12" hidden="1">
      <c r="A100" s="261"/>
      <c r="B100" s="262"/>
      <c r="C100" s="262"/>
      <c r="D100" s="262"/>
      <c r="E100" s="262"/>
      <c r="F100" s="262"/>
      <c r="G100" s="262"/>
      <c r="H100" s="262"/>
      <c r="I100" s="262"/>
      <c r="J100" s="262"/>
      <c r="K100" s="262"/>
      <c r="L100" s="263"/>
    </row>
    <row r="101" spans="1:12" hidden="1">
      <c r="A101" s="261"/>
      <c r="B101" s="262"/>
      <c r="C101" s="262"/>
      <c r="D101" s="262"/>
      <c r="E101" s="262"/>
      <c r="F101" s="262"/>
      <c r="G101" s="262"/>
      <c r="H101" s="262"/>
      <c r="I101" s="262"/>
      <c r="J101" s="262"/>
      <c r="K101" s="262"/>
      <c r="L101" s="263"/>
    </row>
    <row r="102" spans="1:12" hidden="1">
      <c r="A102" s="261"/>
      <c r="B102" s="262"/>
      <c r="C102" s="262"/>
      <c r="D102" s="262"/>
      <c r="E102" s="262"/>
      <c r="F102" s="262"/>
      <c r="G102" s="262"/>
      <c r="H102" s="262"/>
      <c r="I102" s="262"/>
      <c r="J102" s="262"/>
      <c r="K102" s="262"/>
      <c r="L102" s="263"/>
    </row>
    <row r="103" spans="1:12" hidden="1">
      <c r="A103" s="261"/>
      <c r="B103" s="262"/>
      <c r="C103" s="262"/>
      <c r="D103" s="262"/>
      <c r="E103" s="262"/>
      <c r="F103" s="262"/>
      <c r="G103" s="262"/>
      <c r="H103" s="262"/>
      <c r="I103" s="262"/>
      <c r="J103" s="262"/>
      <c r="K103" s="262"/>
      <c r="L103" s="263"/>
    </row>
    <row r="104" spans="1:12" ht="195.75" hidden="1" customHeight="1" thickBot="1">
      <c r="A104" s="261"/>
      <c r="B104" s="262"/>
      <c r="C104" s="262"/>
      <c r="D104" s="262"/>
      <c r="E104" s="262"/>
      <c r="F104" s="262"/>
      <c r="G104" s="262"/>
      <c r="H104" s="262"/>
      <c r="I104" s="262"/>
      <c r="J104" s="262"/>
      <c r="K104" s="262"/>
      <c r="L104" s="263"/>
    </row>
    <row r="105" spans="1:12">
      <c r="A105" s="352" t="s">
        <v>479</v>
      </c>
      <c r="B105" s="353"/>
      <c r="C105" s="353"/>
      <c r="D105" s="353"/>
      <c r="E105" s="353"/>
      <c r="F105" s="353"/>
      <c r="G105" s="353"/>
      <c r="H105" s="353"/>
      <c r="I105" s="353"/>
      <c r="J105" s="353"/>
      <c r="K105" s="353"/>
      <c r="L105" s="354"/>
    </row>
    <row r="106" spans="1:12" ht="20.25" customHeight="1">
      <c r="A106" s="352"/>
      <c r="B106" s="353"/>
      <c r="C106" s="353"/>
      <c r="D106" s="353"/>
      <c r="E106" s="353"/>
      <c r="F106" s="353"/>
      <c r="G106" s="353"/>
      <c r="H106" s="353"/>
      <c r="I106" s="353"/>
      <c r="J106" s="353"/>
      <c r="K106" s="353"/>
      <c r="L106" s="354"/>
    </row>
    <row r="107" spans="1:12">
      <c r="A107" s="261"/>
      <c r="B107" s="262"/>
      <c r="C107" s="262"/>
      <c r="D107" s="262"/>
      <c r="E107" s="262"/>
      <c r="F107" s="262"/>
      <c r="G107" s="262"/>
      <c r="H107" s="262"/>
      <c r="I107" s="262"/>
      <c r="J107" s="262"/>
      <c r="K107" s="262"/>
      <c r="L107" s="263"/>
    </row>
    <row r="108" spans="1:12">
      <c r="A108" s="261"/>
      <c r="B108" s="262"/>
      <c r="C108" s="262"/>
      <c r="D108" s="262"/>
      <c r="E108" s="262"/>
      <c r="F108" s="262"/>
      <c r="G108" s="262"/>
      <c r="H108" s="262"/>
      <c r="I108" s="262"/>
      <c r="J108" s="262"/>
      <c r="K108" s="262"/>
      <c r="L108" s="263"/>
    </row>
    <row r="109" spans="1:12">
      <c r="A109" s="261"/>
      <c r="B109" s="262"/>
      <c r="C109" s="262"/>
      <c r="D109" s="262"/>
      <c r="E109" s="262"/>
      <c r="F109" s="262"/>
      <c r="G109" s="262"/>
      <c r="H109" s="262"/>
      <c r="I109" s="262"/>
      <c r="J109" s="262"/>
      <c r="K109" s="262"/>
      <c r="L109" s="263"/>
    </row>
    <row r="110" spans="1:12">
      <c r="A110" s="261"/>
      <c r="B110" s="262"/>
      <c r="C110" s="262"/>
      <c r="D110" s="262"/>
      <c r="E110" s="262"/>
      <c r="F110" s="262"/>
      <c r="G110" s="262"/>
      <c r="H110" s="262"/>
      <c r="I110" s="262"/>
      <c r="J110" s="262"/>
      <c r="K110" s="262"/>
      <c r="L110" s="263"/>
    </row>
    <row r="111" spans="1:12">
      <c r="A111" s="261"/>
      <c r="B111" s="262"/>
      <c r="C111" s="262"/>
      <c r="D111" s="262"/>
      <c r="E111" s="262"/>
      <c r="F111" s="262"/>
      <c r="G111" s="262"/>
      <c r="H111" s="262"/>
      <c r="I111" s="262"/>
      <c r="J111" s="262"/>
      <c r="K111" s="262"/>
      <c r="L111" s="263"/>
    </row>
    <row r="112" spans="1:12">
      <c r="A112" s="261"/>
      <c r="B112" s="262"/>
      <c r="C112" s="262"/>
      <c r="D112" s="262"/>
      <c r="E112" s="262"/>
      <c r="F112" s="262"/>
      <c r="G112" s="262"/>
      <c r="H112" s="262"/>
      <c r="I112" s="262"/>
      <c r="J112" s="262"/>
      <c r="K112" s="262"/>
      <c r="L112" s="263"/>
    </row>
    <row r="113" spans="1:12">
      <c r="A113" s="261"/>
      <c r="B113" s="262"/>
      <c r="C113" s="262"/>
      <c r="D113" s="262"/>
      <c r="E113" s="262"/>
      <c r="F113" s="262"/>
      <c r="G113" s="262"/>
      <c r="H113" s="262"/>
      <c r="I113" s="262"/>
      <c r="J113" s="262"/>
      <c r="K113" s="262"/>
      <c r="L113" s="263"/>
    </row>
    <row r="114" spans="1:12">
      <c r="A114" s="261"/>
      <c r="B114" s="262"/>
      <c r="C114" s="262"/>
      <c r="D114" s="262"/>
      <c r="E114" s="262"/>
      <c r="F114" s="262"/>
      <c r="G114" s="262"/>
      <c r="H114" s="262"/>
      <c r="I114" s="262"/>
      <c r="J114" s="262"/>
      <c r="K114" s="262"/>
      <c r="L114" s="263"/>
    </row>
    <row r="115" spans="1:12">
      <c r="A115" s="261"/>
      <c r="B115" s="262"/>
      <c r="C115" s="262"/>
      <c r="D115" s="262"/>
      <c r="E115" s="262"/>
      <c r="F115" s="262"/>
      <c r="G115" s="262"/>
      <c r="H115" s="262"/>
      <c r="I115" s="262"/>
      <c r="J115" s="262"/>
      <c r="K115" s="262"/>
      <c r="L115" s="263"/>
    </row>
    <row r="116" spans="1:12">
      <c r="A116" s="261"/>
      <c r="B116" s="262"/>
      <c r="C116" s="262"/>
      <c r="D116" s="262"/>
      <c r="E116" s="262"/>
      <c r="F116" s="262"/>
      <c r="G116" s="262"/>
      <c r="H116" s="262"/>
      <c r="I116" s="262"/>
      <c r="J116" s="262"/>
      <c r="K116" s="262"/>
      <c r="L116" s="263"/>
    </row>
    <row r="117" spans="1:12">
      <c r="A117" s="261"/>
      <c r="B117" s="262"/>
      <c r="C117" s="262"/>
      <c r="D117" s="262"/>
      <c r="E117" s="262"/>
      <c r="F117" s="262"/>
      <c r="G117" s="262"/>
      <c r="H117" s="262"/>
      <c r="I117" s="262"/>
      <c r="J117" s="262"/>
      <c r="K117" s="262"/>
      <c r="L117" s="263"/>
    </row>
    <row r="118" spans="1:12">
      <c r="A118" s="261"/>
      <c r="B118" s="262"/>
      <c r="C118" s="262"/>
      <c r="D118" s="262"/>
      <c r="E118" s="262"/>
      <c r="F118" s="262"/>
      <c r="G118" s="262"/>
      <c r="H118" s="262"/>
      <c r="I118" s="262"/>
      <c r="J118" s="262"/>
      <c r="K118" s="262"/>
      <c r="L118" s="263"/>
    </row>
    <row r="119" spans="1:12">
      <c r="A119" s="261"/>
      <c r="B119" s="262"/>
      <c r="C119" s="262"/>
      <c r="D119" s="262"/>
      <c r="E119" s="262"/>
      <c r="F119" s="262"/>
      <c r="G119" s="262"/>
      <c r="H119" s="262"/>
      <c r="I119" s="262"/>
      <c r="J119" s="262"/>
      <c r="K119" s="262"/>
      <c r="L119" s="263"/>
    </row>
    <row r="120" spans="1:12">
      <c r="A120" s="261"/>
      <c r="B120" s="262"/>
      <c r="C120" s="262"/>
      <c r="D120" s="262"/>
      <c r="E120" s="262"/>
      <c r="F120" s="262"/>
      <c r="G120" s="262"/>
      <c r="H120" s="262"/>
      <c r="I120" s="262"/>
      <c r="J120" s="262"/>
      <c r="K120" s="262"/>
      <c r="L120" s="263"/>
    </row>
    <row r="121" spans="1:12">
      <c r="A121" s="261"/>
      <c r="B121" s="262"/>
      <c r="C121" s="262"/>
      <c r="D121" s="262"/>
      <c r="E121" s="262"/>
      <c r="F121" s="262"/>
      <c r="G121" s="262"/>
      <c r="H121" s="262"/>
      <c r="I121" s="262"/>
      <c r="J121" s="262"/>
      <c r="K121" s="262"/>
      <c r="L121" s="263"/>
    </row>
    <row r="122" spans="1:12">
      <c r="A122" s="261"/>
      <c r="B122" s="262"/>
      <c r="C122" s="262"/>
      <c r="D122" s="262"/>
      <c r="E122" s="262"/>
      <c r="F122" s="262"/>
      <c r="G122" s="262"/>
      <c r="H122" s="262"/>
      <c r="I122" s="262"/>
      <c r="J122" s="262"/>
      <c r="K122" s="262"/>
      <c r="L122" s="263"/>
    </row>
    <row r="123" spans="1:12" ht="175.5" customHeight="1" thickBot="1">
      <c r="A123" s="282"/>
      <c r="B123" s="283"/>
      <c r="C123" s="283"/>
      <c r="D123" s="283"/>
      <c r="E123" s="283"/>
      <c r="F123" s="283"/>
      <c r="G123" s="283"/>
      <c r="H123" s="283"/>
      <c r="I123" s="283"/>
      <c r="J123" s="283"/>
      <c r="K123" s="283"/>
      <c r="L123" s="284"/>
    </row>
    <row r="124" spans="1:12" ht="57" customHeight="1" thickBot="1">
      <c r="A124" s="262"/>
      <c r="B124" s="262"/>
      <c r="C124" s="262"/>
      <c r="D124" s="262"/>
      <c r="E124" s="262"/>
      <c r="F124" s="262"/>
      <c r="G124" s="262"/>
      <c r="H124" s="262"/>
      <c r="I124" s="262"/>
      <c r="J124" s="262"/>
      <c r="K124" s="262"/>
      <c r="L124" s="262"/>
    </row>
    <row r="125" spans="1:12" ht="27" customHeight="1">
      <c r="A125" s="344" t="s">
        <v>182</v>
      </c>
      <c r="B125" s="346" t="s">
        <v>480</v>
      </c>
      <c r="C125" s="346"/>
      <c r="D125" s="346"/>
      <c r="E125" s="346"/>
      <c r="F125" s="346"/>
      <c r="G125" s="346"/>
      <c r="H125" s="346"/>
      <c r="I125" s="346"/>
      <c r="J125" s="346"/>
      <c r="K125" s="346"/>
      <c r="L125" s="347"/>
    </row>
    <row r="126" spans="1:12" ht="16.5" customHeight="1">
      <c r="A126" s="345"/>
      <c r="B126" s="348"/>
      <c r="C126" s="348"/>
      <c r="D126" s="348"/>
      <c r="E126" s="348"/>
      <c r="F126" s="348"/>
      <c r="G126" s="348"/>
      <c r="H126" s="348"/>
      <c r="I126" s="348"/>
      <c r="J126" s="348"/>
      <c r="K126" s="348"/>
      <c r="L126" s="349"/>
    </row>
    <row r="127" spans="1:12">
      <c r="A127" s="261"/>
      <c r="B127" s="262"/>
      <c r="C127" s="262"/>
      <c r="D127" s="262"/>
      <c r="E127" s="262"/>
      <c r="F127" s="262"/>
      <c r="G127" s="262"/>
      <c r="H127" s="262"/>
      <c r="I127" s="262"/>
      <c r="J127" s="262"/>
      <c r="K127" s="262"/>
      <c r="L127" s="263"/>
    </row>
    <row r="128" spans="1:12">
      <c r="A128" s="261"/>
      <c r="B128" s="262"/>
      <c r="C128" s="262"/>
      <c r="D128" s="262"/>
      <c r="E128" s="262"/>
      <c r="F128" s="262"/>
      <c r="G128" s="262"/>
      <c r="H128" s="262"/>
      <c r="I128" s="262"/>
      <c r="J128" s="262"/>
      <c r="K128" s="262"/>
      <c r="L128" s="263"/>
    </row>
    <row r="129" spans="1:12">
      <c r="A129" s="261"/>
      <c r="B129" s="262"/>
      <c r="C129" s="262"/>
      <c r="D129" s="262"/>
      <c r="E129" s="262"/>
      <c r="F129" s="262"/>
      <c r="G129" s="262"/>
      <c r="H129" s="262"/>
      <c r="I129" s="262"/>
      <c r="J129" s="262"/>
      <c r="K129" s="262"/>
      <c r="L129" s="263"/>
    </row>
    <row r="130" spans="1:12">
      <c r="A130" s="261"/>
      <c r="B130" s="262"/>
      <c r="C130" s="262"/>
      <c r="D130" s="262"/>
      <c r="E130" s="262"/>
      <c r="F130" s="262"/>
      <c r="G130" s="262"/>
      <c r="H130" s="262"/>
      <c r="I130" s="262"/>
      <c r="J130" s="262"/>
      <c r="K130" s="262"/>
      <c r="L130" s="263"/>
    </row>
    <row r="131" spans="1:12">
      <c r="A131" s="261"/>
      <c r="B131" s="262"/>
      <c r="C131" s="262"/>
      <c r="D131" s="262"/>
      <c r="E131" s="262"/>
      <c r="F131" s="262"/>
      <c r="G131" s="262"/>
      <c r="H131" s="262"/>
      <c r="I131" s="262"/>
      <c r="J131" s="262"/>
      <c r="K131" s="262"/>
      <c r="L131" s="263"/>
    </row>
    <row r="132" spans="1:12">
      <c r="A132" s="261"/>
      <c r="B132" s="262"/>
      <c r="C132" s="262"/>
      <c r="D132" s="262"/>
      <c r="E132" s="262"/>
      <c r="F132" s="262"/>
      <c r="G132" s="262"/>
      <c r="H132" s="262"/>
      <c r="I132" s="262"/>
      <c r="J132" s="262"/>
      <c r="K132" s="262"/>
      <c r="L132" s="263"/>
    </row>
    <row r="133" spans="1:12">
      <c r="A133" s="261"/>
      <c r="B133" s="262"/>
      <c r="C133" s="262"/>
      <c r="D133" s="262"/>
      <c r="E133" s="262"/>
      <c r="F133" s="262"/>
      <c r="G133" s="262"/>
      <c r="H133" s="262"/>
      <c r="I133" s="262"/>
      <c r="J133" s="262"/>
      <c r="K133" s="262"/>
      <c r="L133" s="263"/>
    </row>
    <row r="134" spans="1:12">
      <c r="A134" s="261"/>
      <c r="B134" s="262"/>
      <c r="C134" s="262"/>
      <c r="D134" s="262"/>
      <c r="E134" s="262"/>
      <c r="F134" s="262"/>
      <c r="G134" s="262"/>
      <c r="H134" s="262"/>
      <c r="I134" s="262"/>
      <c r="J134" s="262"/>
      <c r="K134" s="262"/>
      <c r="L134" s="263"/>
    </row>
    <row r="135" spans="1:12">
      <c r="A135" s="261"/>
      <c r="B135" s="262"/>
      <c r="C135" s="262"/>
      <c r="D135" s="262"/>
      <c r="E135" s="262"/>
      <c r="F135" s="262"/>
      <c r="G135" s="262"/>
      <c r="H135" s="262"/>
      <c r="I135" s="262"/>
      <c r="J135" s="262"/>
      <c r="K135" s="262"/>
      <c r="L135" s="263"/>
    </row>
    <row r="136" spans="1:12">
      <c r="A136" s="261"/>
      <c r="B136" s="262"/>
      <c r="C136" s="262"/>
      <c r="D136" s="262"/>
      <c r="E136" s="262"/>
      <c r="F136" s="262"/>
      <c r="G136" s="262"/>
      <c r="H136" s="262"/>
      <c r="I136" s="262"/>
      <c r="J136" s="262"/>
      <c r="K136" s="262"/>
      <c r="L136" s="263"/>
    </row>
    <row r="137" spans="1:12">
      <c r="A137" s="261"/>
      <c r="B137" s="262"/>
      <c r="C137" s="262"/>
      <c r="D137" s="262"/>
      <c r="E137" s="262"/>
      <c r="F137" s="262"/>
      <c r="G137" s="262"/>
      <c r="H137" s="262"/>
      <c r="I137" s="262"/>
      <c r="J137" s="262"/>
      <c r="K137" s="262"/>
      <c r="L137" s="263"/>
    </row>
    <row r="138" spans="1:12">
      <c r="A138" s="261"/>
      <c r="B138" s="262"/>
      <c r="C138" s="262"/>
      <c r="D138" s="262"/>
      <c r="E138" s="262"/>
      <c r="F138" s="262"/>
      <c r="G138" s="262"/>
      <c r="H138" s="262"/>
      <c r="I138" s="262"/>
      <c r="J138" s="262"/>
      <c r="K138" s="262"/>
      <c r="L138" s="263"/>
    </row>
    <row r="139" spans="1:12">
      <c r="A139" s="261"/>
      <c r="B139" s="262"/>
      <c r="C139" s="262"/>
      <c r="D139" s="262"/>
      <c r="E139" s="262"/>
      <c r="F139" s="262"/>
      <c r="G139" s="262"/>
      <c r="H139" s="262"/>
      <c r="I139" s="262"/>
      <c r="J139" s="262"/>
      <c r="K139" s="262"/>
      <c r="L139" s="263"/>
    </row>
    <row r="140" spans="1:12">
      <c r="A140" s="261"/>
      <c r="B140" s="262"/>
      <c r="C140" s="262"/>
      <c r="D140" s="262"/>
      <c r="E140" s="262"/>
      <c r="F140" s="262"/>
      <c r="G140" s="262"/>
      <c r="H140" s="262"/>
      <c r="I140" s="262"/>
      <c r="J140" s="262"/>
      <c r="K140" s="262"/>
      <c r="L140" s="263"/>
    </row>
    <row r="141" spans="1:12">
      <c r="A141" s="261"/>
      <c r="B141" s="262"/>
      <c r="C141" s="262"/>
      <c r="D141" s="262"/>
      <c r="E141" s="262"/>
      <c r="F141" s="262"/>
      <c r="G141" s="262"/>
      <c r="H141" s="262"/>
      <c r="I141" s="262"/>
      <c r="J141" s="262"/>
      <c r="K141" s="262"/>
      <c r="L141" s="263"/>
    </row>
    <row r="142" spans="1:12">
      <c r="A142" s="261"/>
      <c r="B142" s="262"/>
      <c r="C142" s="262"/>
      <c r="D142" s="262"/>
      <c r="E142" s="262"/>
      <c r="F142" s="262"/>
      <c r="G142" s="262"/>
      <c r="H142" s="262"/>
      <c r="I142" s="262"/>
      <c r="J142" s="262"/>
      <c r="K142" s="262"/>
      <c r="L142" s="263"/>
    </row>
    <row r="143" spans="1:12">
      <c r="A143" s="261"/>
      <c r="B143" s="262"/>
      <c r="C143" s="262"/>
      <c r="D143" s="262"/>
      <c r="E143" s="262"/>
      <c r="F143" s="262"/>
      <c r="G143" s="262"/>
      <c r="H143" s="262"/>
      <c r="I143" s="262"/>
      <c r="J143" s="262"/>
      <c r="K143" s="262"/>
      <c r="L143" s="263"/>
    </row>
    <row r="144" spans="1:12">
      <c r="A144" s="261"/>
      <c r="B144" s="262"/>
      <c r="C144" s="262"/>
      <c r="D144" s="262"/>
      <c r="E144" s="262"/>
      <c r="F144" s="262"/>
      <c r="G144" s="262"/>
      <c r="H144" s="262"/>
      <c r="I144" s="262"/>
      <c r="J144" s="262"/>
      <c r="K144" s="262"/>
      <c r="L144" s="263"/>
    </row>
    <row r="145" spans="1:12">
      <c r="A145" s="261"/>
      <c r="B145" s="262"/>
      <c r="C145" s="262"/>
      <c r="D145" s="262"/>
      <c r="E145" s="262"/>
      <c r="F145" s="262"/>
      <c r="G145" s="262"/>
      <c r="H145" s="262"/>
      <c r="I145" s="262"/>
      <c r="J145" s="262"/>
      <c r="K145" s="262"/>
      <c r="L145" s="263"/>
    </row>
    <row r="146" spans="1:12">
      <c r="A146" s="261"/>
      <c r="B146" s="262"/>
      <c r="C146" s="262"/>
      <c r="D146" s="262"/>
      <c r="E146" s="262"/>
      <c r="F146" s="262"/>
      <c r="G146" s="262"/>
      <c r="H146" s="262"/>
      <c r="I146" s="262"/>
      <c r="J146" s="262"/>
      <c r="K146" s="262"/>
      <c r="L146" s="263"/>
    </row>
    <row r="147" spans="1:12">
      <c r="A147" s="261"/>
      <c r="B147" s="262"/>
      <c r="C147" s="262"/>
      <c r="D147" s="262"/>
      <c r="E147" s="262"/>
      <c r="F147" s="262"/>
      <c r="G147" s="262"/>
      <c r="H147" s="262"/>
      <c r="I147" s="262"/>
      <c r="J147" s="262"/>
      <c r="K147" s="262"/>
      <c r="L147" s="263"/>
    </row>
    <row r="148" spans="1:12">
      <c r="A148" s="261"/>
      <c r="B148" s="262"/>
      <c r="C148" s="262"/>
      <c r="D148" s="262"/>
      <c r="E148" s="262"/>
      <c r="F148" s="262"/>
      <c r="G148" s="262"/>
      <c r="H148" s="262"/>
      <c r="I148" s="262"/>
      <c r="J148" s="262"/>
      <c r="K148" s="262"/>
      <c r="L148" s="263"/>
    </row>
    <row r="149" spans="1:12">
      <c r="A149" s="262"/>
      <c r="B149" s="262"/>
      <c r="C149" s="262"/>
      <c r="D149" s="262"/>
      <c r="E149" s="262"/>
      <c r="F149" s="262"/>
      <c r="G149" s="262"/>
      <c r="H149" s="262"/>
      <c r="I149" s="262"/>
      <c r="J149" s="262"/>
      <c r="K149" s="262"/>
      <c r="L149" s="262"/>
    </row>
    <row r="150" spans="1:12">
      <c r="A150" s="262"/>
      <c r="B150" s="262"/>
      <c r="C150" s="262"/>
      <c r="D150" s="262"/>
      <c r="E150" s="262"/>
      <c r="F150" s="262"/>
      <c r="G150" s="262"/>
      <c r="H150" s="262"/>
      <c r="I150" s="262"/>
      <c r="J150" s="262"/>
      <c r="K150" s="262"/>
      <c r="L150" s="262"/>
    </row>
    <row r="151" spans="1:12" ht="46">
      <c r="A151" s="338" t="s">
        <v>183</v>
      </c>
      <c r="B151" s="350" t="s">
        <v>481</v>
      </c>
      <c r="C151" s="350"/>
      <c r="D151" s="350"/>
      <c r="E151" s="350"/>
      <c r="F151" s="350"/>
      <c r="G151" s="350"/>
      <c r="H151" s="350"/>
      <c r="I151" s="350"/>
      <c r="J151" s="350"/>
      <c r="K151" s="350"/>
      <c r="L151" s="350"/>
    </row>
    <row r="152" spans="1:12" ht="23.5">
      <c r="A152" s="339"/>
      <c r="B152" s="339"/>
      <c r="C152" s="262"/>
      <c r="D152" s="262"/>
      <c r="E152" s="262"/>
      <c r="F152" s="262"/>
      <c r="G152" s="262"/>
      <c r="H152" s="262"/>
      <c r="I152" s="262"/>
      <c r="J152" s="262"/>
      <c r="K152" s="262"/>
      <c r="L152" s="262"/>
    </row>
    <row r="153" spans="1:12" ht="46">
      <c r="A153" s="338" t="s">
        <v>184</v>
      </c>
      <c r="B153" s="350" t="s">
        <v>482</v>
      </c>
      <c r="C153" s="350"/>
      <c r="D153" s="350"/>
      <c r="E153" s="350"/>
      <c r="F153" s="350"/>
      <c r="G153" s="350"/>
      <c r="H153" s="350"/>
      <c r="I153" s="350"/>
      <c r="J153" s="350"/>
      <c r="K153" s="350"/>
      <c r="L153" s="350"/>
    </row>
    <row r="154" spans="1:12">
      <c r="A154" s="262"/>
      <c r="B154" s="262"/>
      <c r="C154" s="262"/>
      <c r="D154" s="262"/>
      <c r="E154" s="262"/>
      <c r="F154" s="262"/>
      <c r="G154" s="262"/>
      <c r="H154" s="262"/>
      <c r="I154" s="262"/>
      <c r="J154" s="262"/>
      <c r="K154" s="262"/>
      <c r="L154" s="262"/>
    </row>
    <row r="155" spans="1:12">
      <c r="A155" s="351" t="s">
        <v>483</v>
      </c>
      <c r="B155" s="351"/>
      <c r="C155" s="351"/>
      <c r="D155" s="351"/>
      <c r="E155" s="351"/>
      <c r="F155" s="351"/>
      <c r="G155" s="351"/>
      <c r="H155" s="351"/>
      <c r="I155" s="351"/>
      <c r="J155" s="351"/>
      <c r="K155" s="351"/>
      <c r="L155" s="351"/>
    </row>
    <row r="156" spans="1:12">
      <c r="A156" s="351"/>
      <c r="B156" s="351"/>
      <c r="C156" s="351"/>
      <c r="D156" s="351"/>
      <c r="E156" s="351"/>
      <c r="F156" s="351"/>
      <c r="G156" s="351"/>
      <c r="H156" s="351"/>
      <c r="I156" s="351"/>
      <c r="J156" s="351"/>
      <c r="K156" s="351"/>
      <c r="L156" s="351"/>
    </row>
    <row r="157" spans="1:12">
      <c r="A157" s="262"/>
      <c r="B157" s="262"/>
      <c r="C157" s="262"/>
      <c r="D157" s="262"/>
      <c r="E157" s="262"/>
      <c r="F157" s="262"/>
      <c r="G157" s="262"/>
      <c r="H157" s="262"/>
      <c r="I157" s="262"/>
      <c r="J157" s="262"/>
      <c r="K157" s="262"/>
      <c r="L157" s="262"/>
    </row>
    <row r="158" spans="1:12">
      <c r="A158" s="262"/>
      <c r="B158" s="262"/>
      <c r="C158" s="262"/>
      <c r="D158" s="262"/>
      <c r="E158" s="262"/>
      <c r="F158" s="262"/>
      <c r="G158" s="262"/>
      <c r="H158" s="262"/>
      <c r="I158" s="262"/>
      <c r="J158" s="262"/>
      <c r="K158" s="262"/>
      <c r="L158" s="262"/>
    </row>
    <row r="159" spans="1:12">
      <c r="A159" s="262"/>
      <c r="B159" s="262"/>
      <c r="C159" s="262"/>
      <c r="D159" s="262"/>
      <c r="E159" s="262"/>
      <c r="F159" s="262"/>
      <c r="G159" s="262"/>
      <c r="H159" s="262"/>
      <c r="I159" s="262"/>
      <c r="J159" s="262"/>
      <c r="K159" s="262"/>
      <c r="L159" s="262"/>
    </row>
    <row r="160" spans="1:12">
      <c r="A160" s="262"/>
      <c r="B160" s="262"/>
      <c r="C160" s="262"/>
      <c r="D160" s="262"/>
      <c r="E160" s="262"/>
      <c r="F160" s="262"/>
      <c r="G160" s="262"/>
      <c r="H160" s="262"/>
      <c r="I160" s="262"/>
      <c r="J160" s="262"/>
      <c r="K160" s="262"/>
      <c r="L160" s="262"/>
    </row>
    <row r="161" spans="1:12">
      <c r="A161" s="262"/>
      <c r="B161" s="262"/>
      <c r="C161" s="262"/>
      <c r="D161" s="262"/>
      <c r="E161" s="262"/>
      <c r="F161" s="262"/>
      <c r="G161" s="262"/>
      <c r="H161" s="262"/>
      <c r="I161" s="262"/>
      <c r="J161" s="262"/>
      <c r="K161" s="262"/>
      <c r="L161" s="262"/>
    </row>
    <row r="162" spans="1:12">
      <c r="A162" s="262"/>
      <c r="B162" s="262"/>
      <c r="C162" s="262"/>
      <c r="D162" s="262"/>
      <c r="E162" s="262"/>
      <c r="F162" s="262"/>
      <c r="G162" s="262"/>
      <c r="H162" s="262"/>
      <c r="I162" s="262"/>
      <c r="J162" s="262"/>
      <c r="K162" s="262"/>
      <c r="L162" s="262"/>
    </row>
    <row r="163" spans="1:12">
      <c r="A163" s="262"/>
      <c r="B163" s="262"/>
      <c r="C163" s="262"/>
      <c r="D163" s="262"/>
      <c r="E163" s="262"/>
      <c r="F163" s="262"/>
      <c r="G163" s="262"/>
      <c r="H163" s="262"/>
      <c r="I163" s="262"/>
      <c r="J163" s="262"/>
      <c r="K163" s="262"/>
      <c r="L163" s="262"/>
    </row>
    <row r="164" spans="1:12">
      <c r="A164" s="262"/>
      <c r="B164" s="262"/>
      <c r="C164" s="262"/>
      <c r="D164" s="262"/>
      <c r="E164" s="262"/>
      <c r="F164" s="262"/>
      <c r="G164" s="262"/>
      <c r="H164" s="262"/>
      <c r="I164" s="262"/>
      <c r="J164" s="262"/>
      <c r="K164" s="262"/>
      <c r="L164" s="262"/>
    </row>
    <row r="165" spans="1:12">
      <c r="A165" s="262"/>
      <c r="B165" s="262"/>
      <c r="C165" s="262"/>
      <c r="D165" s="262"/>
      <c r="E165" s="262"/>
      <c r="F165" s="262"/>
      <c r="G165" s="262"/>
      <c r="H165" s="262"/>
      <c r="I165" s="262"/>
      <c r="J165" s="262"/>
      <c r="K165" s="262"/>
      <c r="L165" s="262"/>
    </row>
  </sheetData>
  <sheetProtection algorithmName="SHA-512" hashValue="gJ/PFGXxFEIv3e3++nYNvydcVZR+jEoL2NggNpWYv4yd7S/FsAL04ZAvOCt6dbM5TpizEV6HFZPDs70B+pNhjg==" saltValue="j17wop+vHivfx9mV1nbufg==" spinCount="100000" sheet="1" objects="1" scenarios="1"/>
  <mergeCells count="17">
    <mergeCell ref="A105:L106"/>
    <mergeCell ref="A1:L1"/>
    <mergeCell ref="A2:L2"/>
    <mergeCell ref="A4:K4"/>
    <mergeCell ref="A10:L10"/>
    <mergeCell ref="A11:A12"/>
    <mergeCell ref="B11:L12"/>
    <mergeCell ref="A13:L13"/>
    <mergeCell ref="A44:L44"/>
    <mergeCell ref="A46:A47"/>
    <mergeCell ref="B46:L47"/>
    <mergeCell ref="A48:L49"/>
    <mergeCell ref="A125:A126"/>
    <mergeCell ref="B125:L126"/>
    <mergeCell ref="B151:L151"/>
    <mergeCell ref="B153:L153"/>
    <mergeCell ref="A155:L156"/>
  </mergeCells>
  <pageMargins left="0.70866141732283472" right="0.70866141732283472" top="0.74803149606299213" bottom="0.74803149606299213" header="0.31496062992125984" footer="0.31496062992125984"/>
  <pageSetup scale="53" fitToHeight="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rgb="FF00FF00"/>
  </sheetPr>
  <dimension ref="A1:U92"/>
  <sheetViews>
    <sheetView showGridLines="0" zoomScale="85" zoomScaleNormal="85" zoomScaleSheetLayoutView="80" workbookViewId="0">
      <selection activeCell="M25" sqref="M25"/>
    </sheetView>
  </sheetViews>
  <sheetFormatPr baseColWidth="10" defaultColWidth="11.453125" defaultRowHeight="12.5"/>
  <cols>
    <col min="1" max="1" width="2" style="71" customWidth="1"/>
    <col min="2" max="2" width="5.1796875" style="71" customWidth="1"/>
    <col min="3" max="3" width="8.54296875" style="71" customWidth="1"/>
    <col min="4" max="4" width="10.81640625" style="71" customWidth="1"/>
    <col min="5" max="5" width="6.7265625" style="71" customWidth="1"/>
    <col min="6" max="6" width="4.453125" style="71" customWidth="1"/>
    <col min="7" max="7" width="8.7265625" style="71" customWidth="1"/>
    <col min="8" max="8" width="10.26953125" style="71" customWidth="1"/>
    <col min="9" max="9" width="21.54296875" style="71" customWidth="1"/>
    <col min="10" max="10" width="5.81640625" style="71" customWidth="1"/>
    <col min="11" max="11" width="6.7265625" style="71" customWidth="1"/>
    <col min="12" max="12" width="7.453125" style="71" customWidth="1"/>
    <col min="13" max="13" width="15.453125" style="71" customWidth="1"/>
    <col min="14" max="14" width="16.26953125" style="71" customWidth="1"/>
    <col min="15" max="15" width="6.7265625" style="71" customWidth="1"/>
    <col min="16" max="16" width="5.453125" style="71" customWidth="1"/>
    <col min="17" max="17" width="3" style="71" customWidth="1"/>
    <col min="18" max="18" width="4.26953125" style="71" customWidth="1"/>
    <col min="19" max="16384" width="11.453125" style="71"/>
  </cols>
  <sheetData>
    <row r="1" spans="1:21" ht="9" customHeight="1">
      <c r="A1" s="68"/>
      <c r="B1" s="69"/>
      <c r="C1" s="69"/>
      <c r="D1" s="69"/>
      <c r="E1" s="69"/>
      <c r="F1" s="69"/>
      <c r="G1" s="69"/>
      <c r="H1" s="69"/>
      <c r="I1" s="69"/>
      <c r="J1" s="69"/>
      <c r="K1" s="69"/>
      <c r="L1" s="69"/>
      <c r="M1" s="69"/>
      <c r="N1" s="69"/>
      <c r="O1" s="69"/>
      <c r="P1" s="69"/>
      <c r="Q1" s="69"/>
      <c r="R1" s="70"/>
    </row>
    <row r="2" spans="1:21">
      <c r="A2" s="72"/>
      <c r="B2" s="73"/>
      <c r="C2" s="73"/>
      <c r="D2" s="73"/>
      <c r="E2" s="73"/>
      <c r="F2" s="73"/>
      <c r="G2" s="73"/>
      <c r="H2" s="73"/>
      <c r="I2" s="73"/>
      <c r="J2" s="73"/>
      <c r="K2" s="73"/>
      <c r="L2" s="73"/>
      <c r="M2" s="73"/>
      <c r="N2" s="73"/>
      <c r="O2" s="73"/>
      <c r="P2" s="73"/>
      <c r="Q2" s="73"/>
      <c r="R2" s="74" t="s">
        <v>502</v>
      </c>
    </row>
    <row r="3" spans="1:21">
      <c r="A3" s="72"/>
      <c r="B3" s="73"/>
      <c r="C3" s="73"/>
      <c r="D3" s="73"/>
      <c r="E3" s="73"/>
      <c r="F3" s="73"/>
      <c r="G3" s="73"/>
      <c r="H3" s="73"/>
      <c r="I3" s="73"/>
      <c r="J3" s="73"/>
      <c r="K3" s="73"/>
      <c r="L3" s="73"/>
      <c r="M3" s="73"/>
      <c r="N3" s="73"/>
      <c r="O3" s="73"/>
      <c r="P3" s="73"/>
      <c r="Q3" s="73"/>
      <c r="R3" s="74"/>
    </row>
    <row r="4" spans="1:21" ht="6" customHeight="1">
      <c r="A4" s="75"/>
      <c r="R4" s="76"/>
    </row>
    <row r="5" spans="1:21" ht="15.5">
      <c r="A5" s="75"/>
      <c r="C5" s="157" t="s">
        <v>259</v>
      </c>
      <c r="D5" s="158"/>
      <c r="E5" s="158"/>
      <c r="F5" s="158"/>
      <c r="G5" s="158"/>
      <c r="I5" s="387" t="s">
        <v>419</v>
      </c>
      <c r="J5" s="388"/>
      <c r="K5" s="388"/>
      <c r="L5" s="388"/>
      <c r="M5" s="388"/>
      <c r="N5" s="388"/>
      <c r="O5" s="388"/>
      <c r="P5" s="389"/>
      <c r="R5" s="76"/>
    </row>
    <row r="6" spans="1:21" ht="14">
      <c r="A6" s="75"/>
      <c r="C6" s="159" t="s">
        <v>278</v>
      </c>
      <c r="D6" s="160" t="str">
        <f>IF(C7="US","State / Zip Code",IF(C7="CA","Province / Code Postal","Region"))</f>
        <v>State / Zip Code</v>
      </c>
      <c r="E6" s="160"/>
      <c r="F6" s="160"/>
      <c r="G6" s="160"/>
      <c r="I6" s="390"/>
      <c r="J6" s="391"/>
      <c r="K6" s="391"/>
      <c r="L6" s="391"/>
      <c r="M6" s="391"/>
      <c r="N6" s="391"/>
      <c r="O6" s="391"/>
      <c r="P6" s="392"/>
      <c r="R6" s="76"/>
    </row>
    <row r="7" spans="1:21" ht="18">
      <c r="A7" s="75"/>
      <c r="C7" s="161" t="s">
        <v>68</v>
      </c>
      <c r="D7" s="384" t="s">
        <v>13</v>
      </c>
      <c r="E7" s="385"/>
      <c r="F7" s="385"/>
      <c r="G7" s="386"/>
      <c r="I7" s="393"/>
      <c r="J7" s="394"/>
      <c r="K7" s="394"/>
      <c r="L7" s="394"/>
      <c r="M7" s="394"/>
      <c r="N7" s="394"/>
      <c r="O7" s="394"/>
      <c r="P7" s="395"/>
      <c r="R7" s="76"/>
    </row>
    <row r="8" spans="1:21" ht="6" customHeight="1">
      <c r="A8" s="75"/>
      <c r="B8" s="77"/>
      <c r="C8" s="77"/>
      <c r="D8" s="77"/>
      <c r="E8" s="77"/>
      <c r="F8" s="77"/>
      <c r="G8" s="77"/>
      <c r="R8" s="76"/>
    </row>
    <row r="9" spans="1:21" ht="18.75" customHeight="1">
      <c r="A9" s="75"/>
      <c r="B9" s="78" t="s">
        <v>279</v>
      </c>
      <c r="C9" s="79"/>
      <c r="D9" s="79"/>
      <c r="E9" s="79"/>
      <c r="F9" s="79"/>
      <c r="G9" s="79"/>
      <c r="H9" s="79"/>
      <c r="I9" s="80" t="s">
        <v>280</v>
      </c>
      <c r="J9" s="81"/>
      <c r="K9" s="81"/>
      <c r="L9" s="81"/>
      <c r="M9" s="81"/>
      <c r="N9" s="82"/>
      <c r="O9" s="83" t="s">
        <v>281</v>
      </c>
      <c r="P9" s="83"/>
      <c r="Q9" s="84"/>
      <c r="R9" s="76"/>
      <c r="U9" s="311"/>
    </row>
    <row r="10" spans="1:21" ht="14">
      <c r="A10" s="75"/>
      <c r="B10" s="85" t="s">
        <v>282</v>
      </c>
      <c r="C10" s="86"/>
      <c r="D10" s="86"/>
      <c r="E10" s="86"/>
      <c r="F10" s="86"/>
      <c r="G10" s="86"/>
      <c r="H10" s="86"/>
      <c r="I10" s="87" t="s">
        <v>283</v>
      </c>
      <c r="J10" s="86" t="s">
        <v>87</v>
      </c>
      <c r="K10" s="86"/>
      <c r="L10" s="86"/>
      <c r="M10" s="86"/>
      <c r="N10" s="162" t="s">
        <v>284</v>
      </c>
      <c r="O10" s="86" t="s">
        <v>283</v>
      </c>
      <c r="P10" s="86"/>
      <c r="Q10" s="89"/>
      <c r="R10" s="76"/>
    </row>
    <row r="11" spans="1:21" ht="14">
      <c r="A11" s="75"/>
      <c r="B11" s="90" t="s">
        <v>0</v>
      </c>
      <c r="C11" s="155" t="s">
        <v>127</v>
      </c>
      <c r="D11" s="91"/>
      <c r="E11" s="91"/>
      <c r="F11" s="91"/>
      <c r="G11" s="91"/>
      <c r="H11" s="91"/>
      <c r="I11" s="92" t="str">
        <f>IFERROR(IF(B11="","",VLOOKUP(INDEX('LTL Matrix'!$B$4:$AO$394,MATCH(CONCATENATE($C$7,$D$7),'LTL Matrix'!$B$4:$B$394,0),MATCH(ROUTING!B11,'LTL Matrix'!$B$4:$AO$4,0)),Settings!$F$6:$H$40,2,FALSE)),"Error")</f>
        <v>Fedex Freight</v>
      </c>
      <c r="J11" s="93" t="str">
        <f>IFERROR(IF(B11="","",VLOOKUP(INDEX('LTL Matrix'!$B$4:$AO$394,MATCH(CONCATENATE($C$7,$D$7),'LTL Matrix'!$B$4:$B$394,0),MATCH(ROUTING!B11,'LTL Matrix'!$B$4:$AO$4,0)),Settings!$F$6:$H$40,3,FALSE)),"Error")</f>
        <v>800-463-3339</v>
      </c>
      <c r="K11" s="93"/>
      <c r="L11" s="93"/>
      <c r="M11" s="93"/>
      <c r="N11" s="94" t="str">
        <f>IFERROR(IF(B11="","",VLOOKUP(INDEX('LTL Matrix'!$B$4:$AO$394,MATCH(CONCATENATE($C$7,$D$7),'LTL Matrix'!$B$4:$B$394,0),MATCH(ROUTING!B11,'LTL Matrix'!$B$4:$AO$4,0)),Settings!$F$6:$I$40,4,FALSE)),"Error")</f>
        <v>Max. 16'</v>
      </c>
      <c r="O11" s="95" t="str">
        <f>IFERROR(IF(B11="","",INDEX('Parcels &lt; 150 Lbs Matrix'!$B$4:$AO$394,MATCH(CONCATENATE($C$7,$D$7),'Parcels &lt; 150 Lbs Matrix'!$B$4:$B$394,0),MATCH(ROUTING!B11,'Parcels &lt; 150 Lbs Matrix'!$B$4:$AO$4,0))),"Error")</f>
        <v>FedEx</v>
      </c>
      <c r="P11" s="95"/>
      <c r="Q11" s="96"/>
      <c r="R11" s="76"/>
    </row>
    <row r="12" spans="1:21" ht="14">
      <c r="A12" s="75"/>
      <c r="B12" s="97" t="s">
        <v>1</v>
      </c>
      <c r="C12" s="156" t="s">
        <v>122</v>
      </c>
      <c r="D12" s="98"/>
      <c r="E12" s="98"/>
      <c r="F12" s="98"/>
      <c r="G12" s="98"/>
      <c r="H12" s="98"/>
      <c r="I12" s="92" t="str">
        <f>IFERROR(IF(B12="","",VLOOKUP(INDEX('LTL Matrix'!$B$4:$AO$394,MATCH(CONCATENATE($C$7,$D$7),'LTL Matrix'!$B$4:$B$394,0),MATCH(ROUTING!B12,'LTL Matrix'!$B$4:$AO$4,0)),Settings!$F$6:$H$40,2,FALSE)),"Error")</f>
        <v>Fedex Freight</v>
      </c>
      <c r="J12" s="100" t="str">
        <f>IFERROR(IF(B12="","",VLOOKUP(INDEX('LTL Matrix'!$B$4:$AO$394,MATCH(CONCATENATE($C$7,$D$7),'LTL Matrix'!$B$4:$B$394,0),MATCH(ROUTING!B12,'LTL Matrix'!$B$4:$AO$4,0)),Settings!$F$6:$H$40,3,FALSE)),"Error")</f>
        <v>800-463-3339</v>
      </c>
      <c r="K12" s="100"/>
      <c r="L12" s="100"/>
      <c r="M12" s="100"/>
      <c r="N12" s="101" t="str">
        <f>IFERROR(IF(B12="","",VLOOKUP(INDEX('LTL Matrix'!$B$4:$AO$394,MATCH(CONCATENATE($C$7,$D$7),'LTL Matrix'!$B$4:$B$394,0),MATCH(ROUTING!B12,'LTL Matrix'!$B$4:$AO$4,0)),Settings!$F$6:$I$40,4,FALSE)),"Error")</f>
        <v>Max. 16'</v>
      </c>
      <c r="O12" s="102" t="str">
        <f>IFERROR(IF(B12="","",INDEX('Parcels &lt; 150 Lbs Matrix'!$B$4:$AO$394,MATCH(CONCATENATE($C$7,$D$7),'Parcels &lt; 150 Lbs Matrix'!$B$4:$B$394,0),MATCH(ROUTING!B12,'Parcels &lt; 150 Lbs Matrix'!$B$4:$AO$4,0))),"Error")</f>
        <v>FedEx</v>
      </c>
      <c r="P12" s="102"/>
      <c r="Q12" s="103"/>
      <c r="R12" s="76"/>
    </row>
    <row r="13" spans="1:21" ht="14">
      <c r="A13" s="75"/>
      <c r="B13" s="90" t="s">
        <v>2</v>
      </c>
      <c r="C13" s="155" t="s">
        <v>131</v>
      </c>
      <c r="D13" s="91"/>
      <c r="E13" s="91"/>
      <c r="F13" s="91"/>
      <c r="G13" s="91"/>
      <c r="H13" s="91"/>
      <c r="I13" s="92" t="str">
        <f>IFERROR(IF(B13="","",VLOOKUP(INDEX('LTL Matrix'!$B$4:$AO$394,MATCH(CONCATENATE($C$7,$D$7),'LTL Matrix'!$B$4:$B$394,0),MATCH(ROUTING!B13,'LTL Matrix'!$B$4:$AO$4,0)),Settings!$F$6:$H$40,2,FALSE)),"Error")</f>
        <v>Fedex Freight</v>
      </c>
      <c r="J13" s="93" t="str">
        <f>IFERROR(IF(B13="","",VLOOKUP(INDEX('LTL Matrix'!$B$4:$AO$394,MATCH(CONCATENATE($C$7,$D$7),'LTL Matrix'!$B$4:$B$394,0),MATCH(ROUTING!B13,'LTL Matrix'!$B$4:$AO$4,0)),Settings!$F$6:$H$40,3,FALSE)),"Error")</f>
        <v>800-463-3339</v>
      </c>
      <c r="K13" s="93"/>
      <c r="L13" s="93"/>
      <c r="M13" s="93"/>
      <c r="N13" s="94" t="str">
        <f>IFERROR(IF(B13="","",VLOOKUP(INDEX('LTL Matrix'!$B$4:$AO$394,MATCH(CONCATENATE($C$7,$D$7),'LTL Matrix'!$B$4:$B$394,0),MATCH(ROUTING!B13,'LTL Matrix'!$B$4:$AO$4,0)),Settings!$F$6:$I$40,4,FALSE)),"Error")</f>
        <v>Max. 16'</v>
      </c>
      <c r="O13" s="95" t="str">
        <f>IFERROR(IF(B13="","",INDEX('Parcels &lt; 150 Lbs Matrix'!$B$4:$AO$394,MATCH(CONCATENATE($C$7,$D$7),'Parcels &lt; 150 Lbs Matrix'!$B$4:$B$394,0),MATCH(ROUTING!B13,'Parcels &lt; 150 Lbs Matrix'!$B$4:$AO$4,0))),"Error")</f>
        <v>FedEx</v>
      </c>
      <c r="P13" s="95"/>
      <c r="Q13" s="96"/>
      <c r="R13" s="76"/>
    </row>
    <row r="14" spans="1:21" ht="14">
      <c r="A14" s="75"/>
      <c r="B14" s="97" t="s">
        <v>188</v>
      </c>
      <c r="C14" s="156"/>
      <c r="D14" s="98"/>
      <c r="E14" s="98"/>
      <c r="F14" s="98"/>
      <c r="G14" s="98"/>
      <c r="H14" s="98"/>
      <c r="I14" s="99" t="str">
        <f>IFERROR(IF(B14="","",VLOOKUP(INDEX('LTL Matrix'!$B$4:$AO$394,MATCH(CONCATENATE($C$7,$D$7),'LTL Matrix'!$B$4:$B$394,0),MATCH(ROUTING!B14,'LTL Matrix'!$B$4:$AO$4,0)),Settings!$F$6:$H$40,2,FALSE)),"Error")</f>
        <v>Fedex Freight</v>
      </c>
      <c r="J14" s="100" t="str">
        <f>IFERROR(IF(B14="","",VLOOKUP(INDEX('LTL Matrix'!$B$4:$AO$394,MATCH(CONCATENATE($C$7,$D$7),'LTL Matrix'!$B$4:$B$394,0),MATCH(ROUTING!B14,'LTL Matrix'!$B$4:$AO$4,0)),Settings!$F$6:$H$40,3,FALSE)),"Error")</f>
        <v>800-463-3339</v>
      </c>
      <c r="K14" s="100"/>
      <c r="L14" s="100"/>
      <c r="M14" s="100"/>
      <c r="N14" s="101" t="str">
        <f>IFERROR(IF(B14="","",VLOOKUP(INDEX('LTL Matrix'!$B$4:$AO$394,MATCH(CONCATENATE($C$7,$D$7),'LTL Matrix'!$B$4:$B$394,0),MATCH(ROUTING!B14,'LTL Matrix'!$B$4:$AO$4,0)),Settings!$F$6:$I$40,4,FALSE)),"Error")</f>
        <v>Max. 16'</v>
      </c>
      <c r="O14" s="102" t="str">
        <f>IFERROR(IF(B14="","",INDEX('Parcels &lt; 150 Lbs Matrix'!$B$4:$AO$394,MATCH(CONCATENATE($C$7,$D$7),'Parcels &lt; 150 Lbs Matrix'!$B$4:$B$394,0),MATCH(ROUTING!B14,'Parcels &lt; 150 Lbs Matrix'!$B$4:$AO$4,0))),"Error")</f>
        <v>FedEx</v>
      </c>
      <c r="P14" s="102"/>
      <c r="Q14" s="103"/>
      <c r="R14" s="76"/>
    </row>
    <row r="15" spans="1:21" ht="14">
      <c r="A15" s="75"/>
      <c r="B15" s="90" t="s">
        <v>189</v>
      </c>
      <c r="C15" s="155"/>
      <c r="D15" s="91"/>
      <c r="E15" s="91"/>
      <c r="F15" s="91"/>
      <c r="G15" s="91"/>
      <c r="H15" s="91"/>
      <c r="I15" s="92" t="str">
        <f>IFERROR(IF(B15="","",VLOOKUP(INDEX('LTL Matrix'!$B$4:$AO$394,MATCH(CONCATENATE($C$7,$D$7),'LTL Matrix'!$B$4:$B$394,0),MATCH(ROUTING!B15,'LTL Matrix'!$B$4:$AO$4,0)),Settings!$F$6:$H$40,2,FALSE)),"Error")</f>
        <v>Fedex Freight</v>
      </c>
      <c r="J15" s="93" t="str">
        <f>IFERROR(IF(B15="","",VLOOKUP(INDEX('LTL Matrix'!$B$4:$AO$394,MATCH(CONCATENATE($C$7,$D$7),'LTL Matrix'!$B$4:$B$394,0),MATCH(ROUTING!B15,'LTL Matrix'!$B$4:$AO$4,0)),Settings!$F$6:$H$40,3,FALSE)),"Error")</f>
        <v>800-463-3339</v>
      </c>
      <c r="K15" s="93"/>
      <c r="L15" s="93"/>
      <c r="M15" s="93"/>
      <c r="N15" s="94" t="str">
        <f>IFERROR(IF(B15="","",VLOOKUP(INDEX('LTL Matrix'!$B$4:$AO$394,MATCH(CONCATENATE($C$7,$D$7),'LTL Matrix'!$B$4:$B$394,0),MATCH(ROUTING!B15,'LTL Matrix'!$B$4:$AO$4,0)),Settings!$F$6:$I$40,4,FALSE)),"Error")</f>
        <v>Max. 16'</v>
      </c>
      <c r="O15" s="95" t="str">
        <f>IFERROR(IF(B15="","",INDEX('Parcels &lt; 150 Lbs Matrix'!$B$4:$AO$394,MATCH(CONCATENATE($C$7,$D$7),'Parcels &lt; 150 Lbs Matrix'!$B$4:$B$394,0),MATCH(ROUTING!B15,'Parcels &lt; 150 Lbs Matrix'!$B$4:$AO$4,0))),"Error")</f>
        <v>FedEx</v>
      </c>
      <c r="P15" s="95"/>
      <c r="Q15" s="96"/>
      <c r="R15" s="76"/>
    </row>
    <row r="16" spans="1:21" ht="14">
      <c r="A16" s="75"/>
      <c r="B16" s="97" t="s">
        <v>42</v>
      </c>
      <c r="C16" s="156" t="s">
        <v>153</v>
      </c>
      <c r="D16" s="98"/>
      <c r="E16" s="98"/>
      <c r="F16" s="98"/>
      <c r="G16" s="98"/>
      <c r="H16" s="98"/>
      <c r="I16" s="99" t="str">
        <f>IFERROR(IF(B16="","",VLOOKUP(INDEX('LTL Matrix'!$B$4:$AO$394,MATCH(CONCATENATE($C$7,$D$7),'LTL Matrix'!$B$4:$B$394,0),MATCH(ROUTING!B16,'LTL Matrix'!$B$4:$AO$4,0)),Settings!$F$6:$H$40,2,FALSE)),"Error")</f>
        <v>Fedex Freight</v>
      </c>
      <c r="J16" s="100" t="str">
        <f>IFERROR(IF(B16="","",VLOOKUP(INDEX('LTL Matrix'!$B$4:$AO$394,MATCH(CONCATENATE($C$7,$D$7),'LTL Matrix'!$B$4:$B$394,0),MATCH(ROUTING!B16,'LTL Matrix'!$B$4:$AO$4,0)),Settings!$F$6:$H$40,3,FALSE)),"Error")</f>
        <v>800-463-3339</v>
      </c>
      <c r="K16" s="100"/>
      <c r="L16" s="100"/>
      <c r="M16" s="100"/>
      <c r="N16" s="101" t="str">
        <f>IFERROR(IF(B16="","",VLOOKUP(INDEX('LTL Matrix'!$B$4:$AO$394,MATCH(CONCATENATE($C$7,$D$7),'LTL Matrix'!$B$4:$B$394,0),MATCH(ROUTING!B16,'LTL Matrix'!$B$4:$AO$4,0)),Settings!$F$6:$I$40,4,FALSE)),"Error")</f>
        <v>Max. 16'</v>
      </c>
      <c r="O16" s="102" t="str">
        <f>IFERROR(IF(B16="","",INDEX('Parcels &lt; 150 Lbs Matrix'!$B$4:$AO$394,MATCH(CONCATENATE($C$7,$D$7),'Parcels &lt; 150 Lbs Matrix'!$B$4:$B$394,0),MATCH(ROUTING!B16,'Parcels &lt; 150 Lbs Matrix'!$B$4:$AO$4,0))),"Error")</f>
        <v>FedEx</v>
      </c>
      <c r="P16" s="102"/>
      <c r="Q16" s="103"/>
      <c r="R16" s="76"/>
    </row>
    <row r="17" spans="1:18" ht="14">
      <c r="A17" s="75"/>
      <c r="B17" s="90" t="s">
        <v>46</v>
      </c>
      <c r="C17" s="155" t="s">
        <v>286</v>
      </c>
      <c r="D17" s="91"/>
      <c r="E17" s="91"/>
      <c r="F17" s="91"/>
      <c r="G17" s="91"/>
      <c r="H17" s="91"/>
      <c r="I17" s="92" t="str">
        <f>IFERROR(IF(B17="","",VLOOKUP(INDEX('LTL Matrix'!$B$4:$AO$394,MATCH(CONCATENATE($C$7,$D$7),'LTL Matrix'!$B$4:$B$394,0),MATCH(ROUTING!B17,'LTL Matrix'!$B$4:$AO$4,0)),Settings!$F$6:$H$40,2,FALSE)),"Error")</f>
        <v>Fedex Freight</v>
      </c>
      <c r="J17" s="93" t="str">
        <f>IFERROR(IF(B17="","",VLOOKUP(INDEX('LTL Matrix'!$B$4:$AO$394,MATCH(CONCATENATE($C$7,$D$7),'LTL Matrix'!$B$4:$B$394,0),MATCH(ROUTING!B17,'LTL Matrix'!$B$4:$AO$4,0)),Settings!$F$6:$H$40,3,FALSE)),"Error")</f>
        <v>800-463-3339</v>
      </c>
      <c r="K17" s="93"/>
      <c r="L17" s="93"/>
      <c r="M17" s="93"/>
      <c r="N17" s="94" t="str">
        <f>IFERROR(IF(B17="","",VLOOKUP(INDEX('LTL Matrix'!$B$4:$AO$394,MATCH(CONCATENATE($C$7,$D$7),'LTL Matrix'!$B$4:$B$394,0),MATCH(ROUTING!B17,'LTL Matrix'!$B$4:$AO$4,0)),Settings!$F$6:$I$40,4,FALSE)),"Error")</f>
        <v>Max. 16'</v>
      </c>
      <c r="O17" s="95" t="str">
        <f>IFERROR(IF(B17="","",INDEX('Parcels &lt; 150 Lbs Matrix'!$B$4:$AO$394,MATCH(CONCATENATE($C$7,$D$7),'Parcels &lt; 150 Lbs Matrix'!$B$4:$B$394,0),MATCH(ROUTING!B17,'Parcels &lt; 150 Lbs Matrix'!$B$4:$AO$4,0))),"Error")</f>
        <v>FedEx</v>
      </c>
      <c r="P17" s="95"/>
      <c r="Q17" s="96"/>
      <c r="R17" s="76"/>
    </row>
    <row r="18" spans="1:18" ht="14">
      <c r="A18" s="75"/>
      <c r="B18" s="97" t="s">
        <v>4</v>
      </c>
      <c r="C18" s="156" t="s">
        <v>160</v>
      </c>
      <c r="D18" s="98"/>
      <c r="E18" s="98"/>
      <c r="F18" s="98"/>
      <c r="G18" s="98"/>
      <c r="H18" s="98"/>
      <c r="I18" s="99" t="str">
        <f>IFERROR(IF(B18="","",VLOOKUP(INDEX('LTL Matrix'!$B$4:$AO$394,MATCH(CONCATENATE($C$7,$D$7),'LTL Matrix'!$B$4:$B$394,0),MATCH(ROUTING!B18,'LTL Matrix'!$B$4:$AO$4,0)),Settings!$F$6:$H$40,2,FALSE)),"Error")</f>
        <v>Fedex Freight</v>
      </c>
      <c r="J18" s="100" t="str">
        <f>IFERROR(IF(B18="","",VLOOKUP(INDEX('LTL Matrix'!$B$4:$AO$394,MATCH(CONCATENATE($C$7,$D$7),'LTL Matrix'!$B$4:$B$394,0),MATCH(ROUTING!B18,'LTL Matrix'!$B$4:$AO$4,0)),Settings!$F$6:$H$40,3,FALSE)),"Error")</f>
        <v>800-463-3339</v>
      </c>
      <c r="K18" s="100"/>
      <c r="L18" s="100"/>
      <c r="M18" s="100"/>
      <c r="N18" s="101" t="str">
        <f>IFERROR(IF(B18="","",VLOOKUP(INDEX('LTL Matrix'!$B$4:$AO$394,MATCH(CONCATENATE($C$7,$D$7),'LTL Matrix'!$B$4:$B$394,0),MATCH(ROUTING!B18,'LTL Matrix'!$B$4:$AO$4,0)),Settings!$F$6:$I$40,4,FALSE)),"Error")</f>
        <v>Max. 16'</v>
      </c>
      <c r="O18" s="102" t="str">
        <f>IFERROR(IF(B18="","",INDEX('Parcels &lt; 150 Lbs Matrix'!$B$4:$AO$394,MATCH(CONCATENATE($C$7,$D$7),'Parcels &lt; 150 Lbs Matrix'!$B$4:$B$394,0),MATCH(ROUTING!B18,'Parcels &lt; 150 Lbs Matrix'!$B$4:$AO$4,0))),"Error")</f>
        <v>FedEx</v>
      </c>
      <c r="P18" s="102"/>
      <c r="Q18" s="103"/>
      <c r="R18" s="76"/>
    </row>
    <row r="19" spans="1:18" ht="14">
      <c r="A19" s="75"/>
      <c r="B19" s="90" t="s">
        <v>5</v>
      </c>
      <c r="C19" s="155" t="s">
        <v>161</v>
      </c>
      <c r="D19" s="91"/>
      <c r="E19" s="91"/>
      <c r="F19" s="91"/>
      <c r="G19" s="91"/>
      <c r="H19" s="91"/>
      <c r="I19" s="92" t="str">
        <f>IFERROR(IF(B19="","",VLOOKUP(INDEX('LTL Matrix'!$B$4:$AO$394,MATCH(CONCATENATE($C$7,$D$7),'LTL Matrix'!$B$4:$B$394,0),MATCH(ROUTING!B19,'LTL Matrix'!$B$4:$AO$4,0)),Settings!$F$6:$H$40,2,FALSE)),"Error")</f>
        <v>Fedex Freight</v>
      </c>
      <c r="J19" s="93" t="str">
        <f>IFERROR(IF(B19="","",VLOOKUP(INDEX('LTL Matrix'!$B$4:$AO$394,MATCH(CONCATENATE($C$7,$D$7),'LTL Matrix'!$B$4:$B$394,0),MATCH(ROUTING!B19,'LTL Matrix'!$B$4:$AO$4,0)),Settings!$F$6:$H$40,3,FALSE)),"Error")</f>
        <v>800-463-3339</v>
      </c>
      <c r="K19" s="93"/>
      <c r="L19" s="93"/>
      <c r="M19" s="93"/>
      <c r="N19" s="94" t="str">
        <f>IFERROR(IF(B19="","",VLOOKUP(INDEX('LTL Matrix'!$B$4:$AO$394,MATCH(CONCATENATE($C$7,$D$7),'LTL Matrix'!$B$4:$B$394,0),MATCH(ROUTING!B19,'LTL Matrix'!$B$4:$AO$4,0)),Settings!$F$6:$I$40,4,FALSE)),"Error")</f>
        <v>Max. 16'</v>
      </c>
      <c r="O19" s="95" t="str">
        <f>IFERROR(IF(B19="","",INDEX('Parcels &lt; 150 Lbs Matrix'!$B$4:$AO$394,MATCH(CONCATENATE($C$7,$D$7),'Parcels &lt; 150 Lbs Matrix'!$B$4:$B$394,0),MATCH(ROUTING!B19,'Parcels &lt; 150 Lbs Matrix'!$B$4:$AO$4,0))),"Error")</f>
        <v>FedEx</v>
      </c>
      <c r="P19" s="95"/>
      <c r="Q19" s="96"/>
      <c r="R19" s="76"/>
    </row>
    <row r="20" spans="1:18" ht="14">
      <c r="A20" s="75"/>
      <c r="B20" s="97" t="s">
        <v>78</v>
      </c>
      <c r="C20" s="98"/>
      <c r="D20" s="98"/>
      <c r="E20" s="98"/>
      <c r="F20" s="98"/>
      <c r="G20" s="98"/>
      <c r="H20" s="98"/>
      <c r="I20" s="99" t="str">
        <f>IFERROR(IF(B20="","",VLOOKUP(INDEX('LTL Matrix'!$B$4:$AO$394,MATCH(CONCATENATE($C$7,$D$7),'LTL Matrix'!$B$4:$B$394,0),MATCH(ROUTING!B20,'LTL Matrix'!$B$4:$AO$4,0)),Settings!$F$6:$H$40,2,FALSE)),"Error")</f>
        <v>Fedex Freight</v>
      </c>
      <c r="J20" s="100" t="str">
        <f>IFERROR(IF(B20="","",VLOOKUP(INDEX('LTL Matrix'!$B$4:$AO$394,MATCH(CONCATENATE($C$7,$D$7),'LTL Matrix'!$B$4:$B$394,0),MATCH(ROUTING!B20,'LTL Matrix'!$B$4:$AO$4,0)),Settings!$F$6:$H$40,3,FALSE)),"Error")</f>
        <v>800-463-3339</v>
      </c>
      <c r="K20" s="100"/>
      <c r="L20" s="100"/>
      <c r="M20" s="100"/>
      <c r="N20" s="101" t="str">
        <f>IFERROR(IF(B20="","",VLOOKUP(INDEX('LTL Matrix'!$B$4:$AO$394,MATCH(CONCATENATE($C$7,$D$7),'LTL Matrix'!$B$4:$B$394,0),MATCH(ROUTING!B20,'LTL Matrix'!$B$4:$AO$4,0)),Settings!$F$6:$I$40,4,FALSE)),"Error")</f>
        <v>Max. 16'</v>
      </c>
      <c r="O20" s="102" t="str">
        <f>IFERROR(IF(B20="","",INDEX('Parcels &lt; 150 Lbs Matrix'!$B$4:$AO$394,MATCH(CONCATENATE($C$7,$D$7),'Parcels &lt; 150 Lbs Matrix'!$B$4:$B$394,0),MATCH(ROUTING!B20,'Parcels &lt; 150 Lbs Matrix'!$B$4:$AO$4,0))),"Error")</f>
        <v>FedEx</v>
      </c>
      <c r="P20" s="102"/>
      <c r="Q20" s="103"/>
      <c r="R20" s="76"/>
    </row>
    <row r="21" spans="1:18" ht="14">
      <c r="A21" s="75"/>
      <c r="B21" s="90"/>
      <c r="C21" s="155"/>
      <c r="D21" s="91"/>
      <c r="E21" s="91"/>
      <c r="F21" s="91"/>
      <c r="G21" s="91"/>
      <c r="H21" s="91"/>
      <c r="I21" s="92" t="str">
        <f>IFERROR(IF(B21="","",VLOOKUP(INDEX('LTL Matrix'!$B$4:$AO$394,MATCH(CONCATENATE($C$7,$D$7),'LTL Matrix'!$B$4:$B$394,0),MATCH(ROUTING!B21,'LTL Matrix'!$B$4:$AO$4,0)),Settings!$F$6:$H$40,2,FALSE)),"Error")</f>
        <v/>
      </c>
      <c r="J21" s="93" t="str">
        <f>IFERROR(IF(B21="","",VLOOKUP(INDEX('LTL Matrix'!$B$4:$AO$394,MATCH(CONCATENATE($C$7,$D$7),'LTL Matrix'!$B$4:$B$394,0),MATCH(ROUTING!B21,'LTL Matrix'!$B$4:$AO$4,0)),Settings!$F$6:$H$40,3,FALSE)),"Error")</f>
        <v/>
      </c>
      <c r="K21" s="93"/>
      <c r="L21" s="93"/>
      <c r="M21" s="93"/>
      <c r="N21" s="94" t="str">
        <f>IFERROR(IF(B21="","",VLOOKUP(INDEX('LTL Matrix'!$B$4:$AO$394,MATCH(CONCATENATE($C$7,$D$7),'LTL Matrix'!$B$4:$B$394,0),MATCH(ROUTING!B21,'LTL Matrix'!$B$4:$AO$4,0)),Settings!$F$6:$I$40,4,FALSE)),"Error")</f>
        <v/>
      </c>
      <c r="O21" s="95" t="str">
        <f>IFERROR(IF(B21="","",INDEX('Parcels &lt; 150 Lbs Matrix'!$B$4:$AO$394,MATCH(CONCATENATE($C$7,$D$7),'Parcels &lt; 150 Lbs Matrix'!$B$4:$B$394,0),MATCH(ROUTING!B21,'Parcels &lt; 150 Lbs Matrix'!$B$4:$AO$4,0))),"Error")</f>
        <v/>
      </c>
      <c r="P21" s="95"/>
      <c r="Q21" s="96"/>
      <c r="R21" s="76"/>
    </row>
    <row r="22" spans="1:18" ht="14">
      <c r="A22" s="75"/>
      <c r="B22" s="97" t="s">
        <v>450</v>
      </c>
      <c r="C22" s="156"/>
      <c r="D22" s="98"/>
      <c r="E22" s="98"/>
      <c r="F22" s="98"/>
      <c r="G22" s="98"/>
      <c r="H22" s="98"/>
      <c r="I22" s="255" t="str">
        <f>IFERROR(IF(B22="","",VLOOKUP(INDEX('LTL Matrix'!$B$4:$AO$394,MATCH(CONCATENATE($C$7,$D$7),'LTL Matrix'!$B$4:$B$394,0),MATCH(ROUTING!B22,'LTL Matrix'!$B$4:$AO$4,0)),Settings!$F$6:$H$40,2,FALSE)),"Error")</f>
        <v>Error</v>
      </c>
      <c r="J22" s="256" t="str">
        <f>IFERROR(IF(B22="","",VLOOKUP(INDEX('LTL Matrix'!$B$4:$AO$394,MATCH(CONCATENATE($C$7,$D$7),'LTL Matrix'!$B$4:$B$394,0),MATCH(ROUTING!B22,'LTL Matrix'!$B$4:$AO$4,0)),Settings!$F$6:$H$40,3,FALSE)),"Error")</f>
        <v>Error</v>
      </c>
      <c r="K22" s="256"/>
      <c r="L22" s="256"/>
      <c r="M22" s="256"/>
      <c r="N22" s="257" t="str">
        <f>IFERROR(IF(B22="","",VLOOKUP(INDEX('LTL Matrix'!$B$4:$AO$394,MATCH(CONCATENATE($C$7,$D$7),'LTL Matrix'!$B$4:$B$394,0),MATCH(ROUTING!B22,'LTL Matrix'!$B$4:$AO$4,0)),Settings!$F$6:$I$40,4,FALSE)),"Error")</f>
        <v>Error</v>
      </c>
      <c r="O22" s="258" t="str">
        <f>IFERROR(IF(B22="","",INDEX('Parcels &lt; 150 Lbs Matrix'!$B$4:$AO$394,MATCH(CONCATENATE($C$7,$D$7),'Parcels &lt; 150 Lbs Matrix'!$B$4:$B$394,0),MATCH(ROUTING!B22,'Parcels &lt; 150 Lbs Matrix'!$B$4:$AO$4,0))),"Error")</f>
        <v>Error</v>
      </c>
      <c r="P22" s="258"/>
      <c r="Q22" s="259"/>
      <c r="R22" s="76"/>
    </row>
    <row r="23" spans="1:18" ht="14">
      <c r="A23" s="75"/>
      <c r="B23" s="90" t="s">
        <v>451</v>
      </c>
      <c r="C23" s="91"/>
      <c r="D23" s="91"/>
      <c r="E23" s="91"/>
      <c r="F23" s="91"/>
      <c r="G23" s="91"/>
      <c r="H23" s="91"/>
      <c r="I23" s="92"/>
      <c r="J23" s="93"/>
      <c r="K23" s="93"/>
      <c r="L23" s="93"/>
      <c r="M23" s="93"/>
      <c r="N23" s="94"/>
      <c r="O23" s="95"/>
      <c r="P23" s="95"/>
      <c r="Q23" s="96"/>
      <c r="R23" s="76"/>
    </row>
    <row r="24" spans="1:18" ht="18.75" customHeight="1">
      <c r="A24" s="75"/>
      <c r="B24" s="78" t="s">
        <v>279</v>
      </c>
      <c r="C24" s="79"/>
      <c r="D24" s="79"/>
      <c r="E24" s="79"/>
      <c r="F24" s="79"/>
      <c r="G24" s="79"/>
      <c r="H24" s="79"/>
      <c r="I24" s="80" t="s">
        <v>280</v>
      </c>
      <c r="J24" s="81"/>
      <c r="K24" s="81"/>
      <c r="L24" s="81"/>
      <c r="M24" s="81"/>
      <c r="N24" s="82"/>
      <c r="O24" s="83" t="s">
        <v>281</v>
      </c>
      <c r="P24" s="83"/>
      <c r="Q24" s="84"/>
      <c r="R24" s="76"/>
    </row>
    <row r="25" spans="1:18" ht="14">
      <c r="A25" s="75"/>
      <c r="B25" s="85" t="s">
        <v>285</v>
      </c>
      <c r="C25" s="86"/>
      <c r="D25" s="86"/>
      <c r="E25" s="86"/>
      <c r="F25" s="86"/>
      <c r="G25" s="86"/>
      <c r="H25" s="86"/>
      <c r="I25" s="87" t="s">
        <v>283</v>
      </c>
      <c r="J25" s="86" t="s">
        <v>87</v>
      </c>
      <c r="K25" s="86"/>
      <c r="L25" s="86"/>
      <c r="M25" s="86"/>
      <c r="N25" s="88" t="s">
        <v>284</v>
      </c>
      <c r="O25" s="86" t="s">
        <v>283</v>
      </c>
      <c r="P25" s="86"/>
      <c r="Q25" s="89"/>
      <c r="R25" s="76"/>
    </row>
    <row r="26" spans="1:18" ht="14">
      <c r="A26" s="75"/>
      <c r="B26" s="97" t="str">
        <f>+IF(C7="CA","QC","QC'")</f>
        <v>QC'</v>
      </c>
      <c r="C26" s="156" t="str">
        <f>IF(B26="QC","Québec","Québec - Via Prevost Consol (Plattsburgh, NY)")</f>
        <v>Québec - Via Prevost Consol (Plattsburgh, NY)</v>
      </c>
      <c r="D26" s="98"/>
      <c r="E26" s="98"/>
      <c r="F26" s="98"/>
      <c r="G26" s="98"/>
      <c r="H26" s="98"/>
      <c r="I26" s="99" t="str">
        <f>IFERROR(IF(B26="","",VLOOKUP(INDEX('LTL Matrix'!$B$4:$AO$394,MATCH(CONCATENATE($C$7,$D$7),'LTL Matrix'!$B$4:$B$394,0),MATCH(ROUTING!B26,'LTL Matrix'!$B$4:$AO$4,0)),Settings!$F$6:$H$40,2,FALSE)),"Error")</f>
        <v>Fedex Freight</v>
      </c>
      <c r="J26" s="100" t="str">
        <f>IFERROR(IF(B26="","",VLOOKUP(INDEX('LTL Matrix'!$B$4:$AO$394,MATCH(CONCATENATE($C$7,$D$7),'LTL Matrix'!$B$4:$B$394,0),MATCH(ROUTING!B26,'LTL Matrix'!$B$4:$AO$4,0)),Settings!$F$6:$H$40,3,FALSE)),"Error")</f>
        <v>800-463-3339</v>
      </c>
      <c r="K26" s="100"/>
      <c r="L26" s="100"/>
      <c r="M26" s="100"/>
      <c r="N26" s="101" t="str">
        <f>IFERROR(IF(B26="","",VLOOKUP(INDEX('LTL Matrix'!$B$4:$AO$394,MATCH(CONCATENATE($C$7,$D$7),'LTL Matrix'!$B$4:$B$394,0),MATCH(ROUTING!B26,'LTL Matrix'!$B$4:$AO$4,0)),Settings!$F$6:$I$40,4,FALSE)),"Error")</f>
        <v>Max. 16'</v>
      </c>
      <c r="O26" s="102" t="str">
        <f>IFERROR(IF(B26="","",INDEX('Parcels &lt; 150 Lbs Matrix'!$B$4:$AO$394,MATCH(CONCATENATE($C$7,$D$7),'Parcels &lt; 150 Lbs Matrix'!$B$4:$B$394,0),MATCH(ROUTING!B26,'Parcels &lt; 150 Lbs Matrix'!$B$4:$AO$4,0))),"Error")</f>
        <v>FedEx</v>
      </c>
      <c r="P26" s="102"/>
      <c r="Q26" s="103"/>
      <c r="R26" s="76"/>
    </row>
    <row r="27" spans="1:18" ht="14">
      <c r="A27" s="75"/>
      <c r="B27" s="90" t="s">
        <v>69</v>
      </c>
      <c r="C27" s="155" t="s">
        <v>67</v>
      </c>
      <c r="D27" s="91"/>
      <c r="E27" s="91"/>
      <c r="F27" s="91"/>
      <c r="G27" s="91"/>
      <c r="H27" s="91"/>
      <c r="I27" s="92" t="str">
        <f>IFERROR(IF(B27="","",VLOOKUP(INDEX('LTL Matrix'!$B$4:$AO$394,MATCH(CONCATENATE($C$7,$D$7),'LTL Matrix'!$B$4:$B$394,0),MATCH(ROUTING!B27,'LTL Matrix'!$B$4:$AO$4,0)),Settings!$F$6:$H$40,2,FALSE)),"Error")</f>
        <v>Fedex Freight</v>
      </c>
      <c r="J27" s="93" t="str">
        <f>IFERROR(IF(B27="","",VLOOKUP(INDEX('LTL Matrix'!$B$4:$AO$394,MATCH(CONCATENATE($C$7,$D$7),'LTL Matrix'!$B$4:$B$394,0),MATCH(ROUTING!B27,'LTL Matrix'!$B$4:$AO$4,0)),Settings!$F$6:$H$40,3,FALSE)),"Error")</f>
        <v>800-463-3339</v>
      </c>
      <c r="K27" s="93"/>
      <c r="L27" s="93"/>
      <c r="M27" s="93"/>
      <c r="N27" s="94" t="str">
        <f>IFERROR(IF(B27="","",VLOOKUP(INDEX('LTL Matrix'!$B$4:$AO$394,MATCH(CONCATENATE($C$7,$D$7),'LTL Matrix'!$B$4:$B$394,0),MATCH(ROUTING!B27,'LTL Matrix'!$B$4:$AO$4,0)),Settings!$F$6:$I$40,4,FALSE)),"Error")</f>
        <v>Max. 16'</v>
      </c>
      <c r="O27" s="95" t="str">
        <f>IFERROR(IF(B27="","",INDEX('Parcels &lt; 150 Lbs Matrix'!$B$4:$AO$394,MATCH(CONCATENATE($C$7,$D$7),'Parcels &lt; 150 Lbs Matrix'!$B$4:$B$394,0),MATCH(ROUTING!B27,'Parcels &lt; 150 Lbs Matrix'!$B$4:$AO$4,0))),"Error")</f>
        <v>FedEx</v>
      </c>
      <c r="P27" s="95"/>
      <c r="Q27" s="96"/>
      <c r="R27" s="76"/>
    </row>
    <row r="28" spans="1:18" ht="14">
      <c r="A28" s="75"/>
      <c r="B28" s="97" t="s">
        <v>71</v>
      </c>
      <c r="C28" s="156" t="s">
        <v>287</v>
      </c>
      <c r="D28" s="98"/>
      <c r="E28" s="98"/>
      <c r="F28" s="98"/>
      <c r="G28" s="98"/>
      <c r="H28" s="98"/>
      <c r="I28" s="99" t="str">
        <f>IFERROR(IF(B28="","",VLOOKUP(INDEX('LTL Matrix'!$B$4:$AO$394,MATCH(CONCATENATE($C$7,$D$7),'LTL Matrix'!$B$4:$B$394,0),MATCH(ROUTING!B28,'LTL Matrix'!$B$4:$AO$4,0)),Settings!$F$6:$H$40,2,FALSE)),"Error")</f>
        <v>Fedex Freight</v>
      </c>
      <c r="J28" s="100" t="str">
        <f>IFERROR(IF(B28="","",VLOOKUP(INDEX('LTL Matrix'!$B$4:$AO$394,MATCH(CONCATENATE($C$7,$D$7),'LTL Matrix'!$B$4:$B$394,0),MATCH(ROUTING!B28,'LTL Matrix'!$B$4:$AO$4,0)),Settings!$F$6:$H$40,3,FALSE)),"Error")</f>
        <v>800-463-3339</v>
      </c>
      <c r="K28" s="100"/>
      <c r="L28" s="100"/>
      <c r="M28" s="100"/>
      <c r="N28" s="101" t="str">
        <f>IFERROR(IF(B28="","",VLOOKUP(INDEX('LTL Matrix'!$B$4:$AO$394,MATCH(CONCATENATE($C$7,$D$7),'LTL Matrix'!$B$4:$B$394,0),MATCH(ROUTING!B28,'LTL Matrix'!$B$4:$AO$4,0)),Settings!$F$6:$I$40,4,FALSE)),"Error")</f>
        <v>Max. 16'</v>
      </c>
      <c r="O28" s="102" t="str">
        <f>IFERROR(IF(B28="","",INDEX('Parcels &lt; 150 Lbs Matrix'!$B$4:$AO$394,MATCH(CONCATENATE($C$7,$D$7),'Parcels &lt; 150 Lbs Matrix'!$B$4:$B$394,0),MATCH(ROUTING!B28,'Parcels &lt; 150 Lbs Matrix'!$B$4:$AO$4,0))),"Error")</f>
        <v>FedEx</v>
      </c>
      <c r="P28" s="102"/>
      <c r="Q28" s="103"/>
      <c r="R28" s="76"/>
    </row>
    <row r="29" spans="1:18" ht="14">
      <c r="A29" s="75"/>
      <c r="B29" s="90" t="s">
        <v>72</v>
      </c>
      <c r="C29" s="155" t="s">
        <v>93</v>
      </c>
      <c r="D29" s="91"/>
      <c r="E29" s="91"/>
      <c r="F29" s="91"/>
      <c r="G29" s="91"/>
      <c r="H29" s="91"/>
      <c r="I29" s="92" t="str">
        <f>IFERROR(IF(B29="","",VLOOKUP(INDEX('LTL Matrix'!$B$4:$AO$394,MATCH(CONCATENATE($C$7,$D$7),'LTL Matrix'!$B$4:$B$394,0),MATCH(ROUTING!B29,'LTL Matrix'!$B$4:$AO$4,0)),Settings!$F$6:$H$40,2,FALSE)),"Error")</f>
        <v>Fedex Freight</v>
      </c>
      <c r="J29" s="93" t="str">
        <f>IFERROR(IF(B29="","",VLOOKUP(INDEX('LTL Matrix'!$B$4:$AO$394,MATCH(CONCATENATE($C$7,$D$7),'LTL Matrix'!$B$4:$B$394,0),MATCH(ROUTING!B29,'LTL Matrix'!$B$4:$AO$4,0)),Settings!$F$6:$H$40,3,FALSE)),"Error")</f>
        <v>800-463-3339</v>
      </c>
      <c r="K29" s="93"/>
      <c r="L29" s="93"/>
      <c r="M29" s="93"/>
      <c r="N29" s="94" t="str">
        <f>IFERROR(IF(B29="","",VLOOKUP(INDEX('LTL Matrix'!$B$4:$AO$394,MATCH(CONCATENATE($C$7,$D$7),'LTL Matrix'!$B$4:$B$394,0),MATCH(ROUTING!B29,'LTL Matrix'!$B$4:$AO$4,0)),Settings!$F$6:$I$40,4,FALSE)),"Error")</f>
        <v>Max. 16'</v>
      </c>
      <c r="O29" s="95" t="str">
        <f>IFERROR(IF(B29="","",INDEX('Parcels &lt; 150 Lbs Matrix'!$B$4:$AO$394,MATCH(CONCATENATE($C$7,$D$7),'Parcels &lt; 150 Lbs Matrix'!$B$4:$B$394,0),MATCH(ROUTING!B29,'Parcels &lt; 150 Lbs Matrix'!$B$4:$AO$4,0))),"Error")</f>
        <v>FedEx</v>
      </c>
      <c r="P29" s="95"/>
      <c r="Q29" s="96"/>
      <c r="R29" s="76"/>
    </row>
    <row r="30" spans="1:18" ht="14">
      <c r="A30" s="75"/>
      <c r="B30" s="97"/>
      <c r="C30" s="98"/>
      <c r="D30" s="98"/>
      <c r="E30" s="98"/>
      <c r="F30" s="98"/>
      <c r="G30" s="98"/>
      <c r="H30" s="98"/>
      <c r="I30" s="99" t="str">
        <f>IFERROR(IF(B30="","",VLOOKUP(INDEX('LTL Matrix'!$B$4:$AO$394,MATCH(CONCATENATE($C$7,$D$7),'LTL Matrix'!$B$4:$B$394,0),MATCH(ROUTING!B30,'LTL Matrix'!$B$4:$AO$4,0)),Settings!$F$6:$H$40,2,FALSE)),"Error")</f>
        <v/>
      </c>
      <c r="J30" s="100" t="str">
        <f>IFERROR(IF(B30="","",VLOOKUP(INDEX('LTL Matrix'!$B$4:$AO$394,MATCH(CONCATENATE($C$7,$D$7),'LTL Matrix'!$B$4:$B$394,0),MATCH(ROUTING!B30,'LTL Matrix'!$B$4:$AO$4,0)),Settings!$F$6:$H$40,3,FALSE)),"Error")</f>
        <v/>
      </c>
      <c r="K30" s="100"/>
      <c r="L30" s="100"/>
      <c r="M30" s="100"/>
      <c r="N30" s="101" t="str">
        <f>IFERROR(IF(B30="","",VLOOKUP(INDEX('LTL Matrix'!$B$4:$AO$394,MATCH(CONCATENATE($C$7,$D$7),'LTL Matrix'!$B$4:$B$394,0),MATCH(ROUTING!B30,'LTL Matrix'!$B$4:$AO$4,0)),Settings!$F$6:$I$40,4,FALSE)),"Error")</f>
        <v/>
      </c>
      <c r="O30" s="102" t="str">
        <f>IFERROR(IF(B30="","",INDEX('Parcels &lt; 150 Lbs Matrix'!$B$4:$AO$394,MATCH(CONCATENATE($C$7,$D$7),'Parcels &lt; 150 Lbs Matrix'!$B$4:$B$394,0),MATCH(ROUTING!B30,'Parcels &lt; 150 Lbs Matrix'!$B$4:$AO$4,0))),"Error")</f>
        <v/>
      </c>
      <c r="P30" s="102"/>
      <c r="Q30" s="103"/>
      <c r="R30" s="76"/>
    </row>
    <row r="31" spans="1:18" ht="14">
      <c r="A31" s="75"/>
      <c r="B31" s="90"/>
      <c r="C31" s="91"/>
      <c r="D31" s="91"/>
      <c r="E31" s="91"/>
      <c r="F31" s="91"/>
      <c r="G31" s="91"/>
      <c r="H31" s="91"/>
      <c r="I31" s="92" t="str">
        <f>IFERROR(IF(B31="","",VLOOKUP(INDEX('LTL Matrix'!$B$4:$AO$394,MATCH(CONCATENATE($C$7,$D$7),'LTL Matrix'!$B$4:$B$394,0),MATCH(ROUTING!B31,'LTL Matrix'!$B$4:$AO$4,0)),Settings!$F$6:$H$40,2,FALSE)),"Error")</f>
        <v/>
      </c>
      <c r="J31" s="93" t="str">
        <f>IFERROR(IF(B31="","",VLOOKUP(INDEX('LTL Matrix'!$B$4:$AO$394,MATCH(CONCATENATE($C$7,$D$7),'LTL Matrix'!$B$4:$B$394,0),MATCH(ROUTING!B31,'LTL Matrix'!$B$4:$AO$4,0)),Settings!$F$6:$H$40,3,FALSE)),"Error")</f>
        <v/>
      </c>
      <c r="K31" s="93"/>
      <c r="L31" s="93"/>
      <c r="M31" s="93"/>
      <c r="N31" s="94" t="str">
        <f>IFERROR(IF(B31="","",VLOOKUP(INDEX('LTL Matrix'!$B$4:$AO$394,MATCH(CONCATENATE($C$7,$D$7),'LTL Matrix'!$B$4:$B$394,0),MATCH(ROUTING!B31,'LTL Matrix'!$B$4:$AO$4,0)),Settings!$F$6:$I$40,4,FALSE)),"Error")</f>
        <v/>
      </c>
      <c r="O31" s="95" t="str">
        <f>IFERROR(IF(B31="","",INDEX('Parcels &lt; 150 Lbs Matrix'!$B$4:$AO$394,MATCH(CONCATENATE($C$7,$D$7),'Parcels &lt; 150 Lbs Matrix'!$B$4:$B$394,0),MATCH(ROUTING!B31,'Parcels &lt; 150 Lbs Matrix'!$B$4:$AO$4,0))),"Error")</f>
        <v/>
      </c>
      <c r="P31" s="95"/>
      <c r="Q31" s="96"/>
      <c r="R31" s="76"/>
    </row>
    <row r="32" spans="1:18" ht="14">
      <c r="A32" s="75"/>
      <c r="B32" s="97"/>
      <c r="C32" s="98"/>
      <c r="D32" s="98"/>
      <c r="E32" s="98"/>
      <c r="F32" s="98"/>
      <c r="G32" s="98"/>
      <c r="H32" s="98"/>
      <c r="I32" s="99" t="str">
        <f>IFERROR(IF(B32="","",VLOOKUP(INDEX('LTL Matrix'!$B$4:$AO$394,MATCH(CONCATENATE($C$7,$D$7),'LTL Matrix'!$B$4:$B$394,0),MATCH(ROUTING!B32,'LTL Matrix'!$B$4:$AO$4,0)),Settings!$F$6:$H$40,2,FALSE)),"Error")</f>
        <v/>
      </c>
      <c r="J32" s="100" t="str">
        <f>IFERROR(IF(B32="","",VLOOKUP(INDEX('LTL Matrix'!$B$4:$AO$394,MATCH(CONCATENATE($C$7,$D$7),'LTL Matrix'!$B$4:$B$394,0),MATCH(ROUTING!B32,'LTL Matrix'!$B$4:$AO$4,0)),Settings!$F$6:$H$40,3,FALSE)),"Error")</f>
        <v/>
      </c>
      <c r="K32" s="100"/>
      <c r="L32" s="100"/>
      <c r="M32" s="100"/>
      <c r="N32" s="101" t="str">
        <f>IFERROR(IF(B32="","",VLOOKUP(INDEX('LTL Matrix'!$B$4:$AO$394,MATCH(CONCATENATE($C$7,$D$7),'LTL Matrix'!$B$4:$B$394,0),MATCH(ROUTING!B32,'LTL Matrix'!$B$4:$AO$4,0)),Settings!$F$6:$I$40,4,FALSE)),"Error")</f>
        <v/>
      </c>
      <c r="O32" s="102" t="str">
        <f>IFERROR(IF(B32="","",INDEX('Parcels &lt; 150 Lbs Matrix'!$B$4:$AO$394,MATCH(CONCATENATE($C$7,$D$7),'Parcels &lt; 150 Lbs Matrix'!$B$4:$B$394,0),MATCH(ROUTING!B32,'Parcels &lt; 150 Lbs Matrix'!$B$4:$AO$4,0))),"Error")</f>
        <v/>
      </c>
      <c r="P32" s="102"/>
      <c r="Q32" s="103"/>
      <c r="R32" s="76"/>
    </row>
    <row r="33" spans="1:18" ht="14">
      <c r="A33" s="75"/>
      <c r="B33" s="104"/>
      <c r="C33" s="105"/>
      <c r="D33" s="105"/>
      <c r="E33" s="105"/>
      <c r="F33" s="105"/>
      <c r="G33" s="105"/>
      <c r="H33" s="105"/>
      <c r="I33" s="106" t="str">
        <f>IFERROR(IF(B33="","",VLOOKUP(INDEX('LTL Matrix'!$B$4:$AO$394,MATCH(CONCATENATE($C$7,$D$7),'LTL Matrix'!$B$4:$B$394,0),MATCH(ROUTING!B33,'LTL Matrix'!$B$4:$AO$4,0)),Settings!$F$6:$H$40,2,FALSE)),"Error")</f>
        <v/>
      </c>
      <c r="J33" s="107" t="str">
        <f>IFERROR(IF(B33="","",VLOOKUP(INDEX('LTL Matrix'!$B$4:$AO$394,MATCH(CONCATENATE($C$7,$D$7),'LTL Matrix'!$B$4:$B$394,0),MATCH(ROUTING!B33,'LTL Matrix'!$B$4:$AO$4,0)),Settings!$F$6:$H$40,3,FALSE)),"Error")</f>
        <v/>
      </c>
      <c r="K33" s="107"/>
      <c r="L33" s="107"/>
      <c r="M33" s="107"/>
      <c r="N33" s="108" t="str">
        <f>IFERROR(IF(B33="","",VLOOKUP(INDEX('LTL Matrix'!$B$4:$AO$394,MATCH(CONCATENATE($C$7,$D$7),'LTL Matrix'!$B$4:$B$394,0),MATCH(ROUTING!B33,'LTL Matrix'!$B$4:$AO$4,0)),Settings!$F$6:$I$40,4,FALSE)),"Error")</f>
        <v/>
      </c>
      <c r="O33" s="109" t="str">
        <f>IFERROR(IF(B33="","",INDEX('Parcels &lt; 150 Lbs Matrix'!$B$4:$AO$394,MATCH(CONCATENATE($C$7,$D$7),'Parcels &lt; 150 Lbs Matrix'!$B$4:$B$394,0),MATCH(ROUTING!B33,'Parcels &lt; 150 Lbs Matrix'!$B$4:$AO$4,0))),"Error")</f>
        <v/>
      </c>
      <c r="P33" s="109"/>
      <c r="Q33" s="110"/>
      <c r="R33" s="76"/>
    </row>
    <row r="34" spans="1:18" ht="6" customHeight="1">
      <c r="A34" s="75"/>
      <c r="B34" s="111"/>
      <c r="C34" s="112"/>
      <c r="D34" s="112"/>
      <c r="E34" s="112"/>
      <c r="F34" s="112"/>
      <c r="G34" s="112"/>
      <c r="H34" s="112"/>
      <c r="O34" s="113"/>
      <c r="P34" s="113"/>
      <c r="Q34" s="113"/>
      <c r="R34" s="76"/>
    </row>
    <row r="35" spans="1:18" ht="14">
      <c r="A35" s="75"/>
      <c r="B35" s="114" t="s">
        <v>80</v>
      </c>
      <c r="C35" s="232" t="s">
        <v>288</v>
      </c>
      <c r="D35" s="115"/>
      <c r="E35" s="116" t="s">
        <v>289</v>
      </c>
      <c r="F35" s="115"/>
      <c r="G35" s="115"/>
      <c r="H35" s="115"/>
      <c r="I35" s="116"/>
      <c r="J35" s="116"/>
      <c r="K35" s="116"/>
      <c r="L35" s="116"/>
      <c r="M35" s="116"/>
      <c r="N35" s="117"/>
      <c r="R35" s="76"/>
    </row>
    <row r="36" spans="1:18" ht="17.5">
      <c r="A36" s="75"/>
      <c r="B36" s="308"/>
      <c r="C36" s="156"/>
      <c r="D36" s="98"/>
      <c r="E36" s="314" t="s">
        <v>454</v>
      </c>
      <c r="F36" s="309"/>
      <c r="G36" s="309"/>
      <c r="H36" s="309"/>
      <c r="I36" s="310"/>
      <c r="J36" s="100"/>
      <c r="K36" s="100"/>
      <c r="L36" s="100"/>
      <c r="M36" s="100"/>
      <c r="N36" s="124"/>
      <c r="R36" s="76"/>
    </row>
    <row r="37" spans="1:18" ht="14">
      <c r="A37" s="75"/>
      <c r="B37" s="118"/>
      <c r="C37" s="119"/>
      <c r="D37" s="119"/>
      <c r="E37" s="119" t="s">
        <v>452</v>
      </c>
      <c r="F37" s="119"/>
      <c r="G37" s="119"/>
      <c r="H37" s="119"/>
      <c r="I37" s="120"/>
      <c r="J37" s="120"/>
      <c r="K37" s="120"/>
      <c r="L37" s="120"/>
      <c r="M37" s="120"/>
      <c r="N37" s="121"/>
      <c r="R37" s="76"/>
    </row>
    <row r="38" spans="1:18" ht="6" customHeight="1">
      <c r="A38" s="75"/>
      <c r="B38" s="122"/>
      <c r="C38" s="112"/>
      <c r="D38" s="112"/>
      <c r="F38" s="112"/>
      <c r="G38" s="112"/>
      <c r="H38" s="112"/>
      <c r="R38" s="76"/>
    </row>
    <row r="39" spans="1:18" ht="13">
      <c r="A39" s="75"/>
      <c r="B39" s="233" t="s">
        <v>81</v>
      </c>
      <c r="C39" s="234" t="s">
        <v>290</v>
      </c>
      <c r="D39" s="116"/>
      <c r="E39" s="116" t="s">
        <v>291</v>
      </c>
      <c r="F39" s="116"/>
      <c r="G39" s="116"/>
      <c r="H39" s="116"/>
      <c r="I39" s="116"/>
      <c r="J39" s="116"/>
      <c r="K39" s="116"/>
      <c r="L39" s="116"/>
      <c r="M39" s="116"/>
      <c r="N39" s="116"/>
      <c r="R39" s="76"/>
    </row>
    <row r="40" spans="1:18" ht="13">
      <c r="A40" s="75"/>
      <c r="B40" s="312"/>
      <c r="C40" s="313"/>
      <c r="D40" s="100"/>
      <c r="E40" s="100" t="s">
        <v>292</v>
      </c>
      <c r="F40" s="100"/>
      <c r="G40" s="100"/>
      <c r="H40" s="100"/>
      <c r="I40" s="100"/>
      <c r="J40" s="100"/>
      <c r="K40" s="100"/>
      <c r="L40" s="100"/>
      <c r="M40" s="100"/>
      <c r="N40" s="100"/>
      <c r="R40" s="76"/>
    </row>
    <row r="41" spans="1:18">
      <c r="A41" s="75"/>
      <c r="B41" s="123"/>
      <c r="C41" s="100"/>
      <c r="D41" s="100"/>
      <c r="E41" s="100" t="s">
        <v>293</v>
      </c>
      <c r="F41" s="100"/>
      <c r="G41" s="100"/>
      <c r="H41" s="100"/>
      <c r="I41" s="100"/>
      <c r="J41" s="100"/>
      <c r="K41" s="100"/>
      <c r="L41" s="100"/>
      <c r="M41" s="100"/>
      <c r="N41" s="100"/>
      <c r="R41" s="76"/>
    </row>
    <row r="42" spans="1:18" ht="14">
      <c r="A42" s="75"/>
      <c r="B42" s="125"/>
      <c r="C42" s="120"/>
      <c r="D42" s="120"/>
      <c r="E42" s="119" t="s">
        <v>453</v>
      </c>
      <c r="F42" s="120"/>
      <c r="G42" s="120"/>
      <c r="H42" s="120"/>
      <c r="I42" s="120"/>
      <c r="J42" s="120"/>
      <c r="K42" s="100"/>
      <c r="L42" s="100"/>
      <c r="M42" s="100"/>
      <c r="N42" s="100"/>
      <c r="R42" s="76"/>
    </row>
    <row r="43" spans="1:18" ht="6" customHeight="1">
      <c r="A43" s="75"/>
      <c r="R43" s="76"/>
    </row>
    <row r="44" spans="1:18" ht="13">
      <c r="A44" s="75"/>
      <c r="B44" s="302" t="s">
        <v>294</v>
      </c>
      <c r="C44" s="116"/>
      <c r="D44" s="116"/>
      <c r="E44" s="234" t="s">
        <v>446</v>
      </c>
      <c r="F44" s="116"/>
      <c r="G44" s="116"/>
      <c r="H44" s="116"/>
      <c r="I44" s="116"/>
      <c r="J44" s="116"/>
      <c r="K44" s="116"/>
      <c r="L44" s="116"/>
      <c r="M44" s="116"/>
      <c r="N44" s="116"/>
      <c r="O44" s="116"/>
      <c r="P44" s="116"/>
      <c r="Q44" s="116"/>
      <c r="R44" s="76"/>
    </row>
    <row r="45" spans="1:18" ht="13">
      <c r="A45" s="75"/>
      <c r="B45" s="125"/>
      <c r="C45" s="120"/>
      <c r="D45" s="120"/>
      <c r="E45" s="120" t="s">
        <v>460</v>
      </c>
      <c r="F45" s="120"/>
      <c r="G45" s="120"/>
      <c r="H45" s="120"/>
      <c r="I45" s="120"/>
      <c r="J45" s="120"/>
      <c r="K45" s="120"/>
      <c r="L45" s="120"/>
      <c r="M45" s="120"/>
      <c r="N45" s="120"/>
      <c r="O45" s="120"/>
      <c r="P45" s="120"/>
      <c r="Q45" s="120"/>
      <c r="R45" s="76"/>
    </row>
    <row r="46" spans="1:18" ht="6" customHeight="1">
      <c r="A46" s="75"/>
      <c r="R46" s="76"/>
    </row>
    <row r="47" spans="1:18" ht="14">
      <c r="A47" s="72"/>
      <c r="B47" s="126" t="s">
        <v>295</v>
      </c>
      <c r="C47" s="127"/>
      <c r="D47" s="127"/>
      <c r="E47" s="127"/>
      <c r="F47" s="127"/>
      <c r="G47" s="127"/>
      <c r="H47" s="127"/>
      <c r="I47" s="127"/>
      <c r="J47" s="127"/>
      <c r="K47" s="127"/>
      <c r="L47" s="127"/>
      <c r="M47" s="127"/>
      <c r="N47" s="127"/>
      <c r="O47" s="127"/>
      <c r="P47" s="127"/>
      <c r="Q47" s="127"/>
      <c r="R47" s="128"/>
    </row>
    <row r="48" spans="1:18" ht="6" customHeight="1">
      <c r="A48" s="75"/>
      <c r="R48" s="76"/>
    </row>
    <row r="49" spans="1:19" ht="14">
      <c r="A49" s="303"/>
      <c r="B49" s="236" t="s">
        <v>296</v>
      </c>
      <c r="C49" s="235"/>
      <c r="D49" s="235"/>
      <c r="E49" s="235"/>
      <c r="F49" s="235"/>
      <c r="G49" s="129"/>
      <c r="H49" s="129"/>
      <c r="I49" s="129"/>
      <c r="J49" s="129"/>
      <c r="K49" s="129"/>
      <c r="L49" s="129"/>
      <c r="M49" s="129"/>
      <c r="N49" s="129"/>
      <c r="R49" s="76"/>
    </row>
    <row r="50" spans="1:19" ht="6" customHeight="1">
      <c r="A50" s="75"/>
      <c r="B50" s="235"/>
      <c r="C50" s="235"/>
      <c r="D50" s="235"/>
      <c r="E50" s="235"/>
      <c r="F50" s="235"/>
      <c r="G50" s="129"/>
      <c r="H50" s="129"/>
      <c r="I50" s="129"/>
      <c r="J50" s="129"/>
      <c r="K50" s="129"/>
      <c r="L50" s="129"/>
      <c r="M50" s="129"/>
      <c r="N50" s="129"/>
      <c r="R50" s="76"/>
    </row>
    <row r="51" spans="1:19" ht="14">
      <c r="A51" s="75"/>
      <c r="B51" s="235" t="s">
        <v>297</v>
      </c>
      <c r="C51" s="235"/>
      <c r="D51" s="235"/>
      <c r="E51" s="235"/>
      <c r="F51" s="235"/>
      <c r="G51" s="129"/>
      <c r="H51" s="129"/>
      <c r="I51" s="129"/>
      <c r="J51" s="129"/>
      <c r="K51" s="129"/>
      <c r="L51" s="129"/>
      <c r="M51" s="129"/>
      <c r="N51" s="129"/>
      <c r="R51" s="76"/>
    </row>
    <row r="52" spans="1:19" ht="6" customHeight="1">
      <c r="A52" s="75"/>
      <c r="B52" s="235"/>
      <c r="C52" s="235"/>
      <c r="D52" s="235"/>
      <c r="E52" s="235"/>
      <c r="F52" s="235"/>
      <c r="G52" s="129"/>
      <c r="H52" s="129"/>
      <c r="I52" s="129"/>
      <c r="J52" s="129"/>
      <c r="K52" s="129"/>
      <c r="L52" s="129"/>
      <c r="M52" s="129"/>
      <c r="N52" s="129"/>
      <c r="R52" s="76"/>
    </row>
    <row r="53" spans="1:19" ht="14">
      <c r="A53" s="75"/>
      <c r="B53" s="236" t="s">
        <v>298</v>
      </c>
      <c r="C53" s="235"/>
      <c r="D53" s="235"/>
      <c r="E53" s="235"/>
      <c r="F53" s="235"/>
      <c r="G53" s="129"/>
      <c r="H53" s="129"/>
      <c r="I53" s="129"/>
      <c r="J53" s="129"/>
      <c r="K53" s="129"/>
      <c r="L53" s="129"/>
      <c r="M53" s="129"/>
      <c r="N53" s="129"/>
      <c r="R53" s="76"/>
    </row>
    <row r="54" spans="1:19" ht="14">
      <c r="A54" s="75"/>
      <c r="B54" s="235"/>
      <c r="C54" s="235" t="s">
        <v>299</v>
      </c>
      <c r="D54" s="235"/>
      <c r="E54" s="235"/>
      <c r="F54" s="235"/>
      <c r="G54" s="129"/>
      <c r="H54" s="129"/>
      <c r="I54" s="129"/>
      <c r="J54" s="129"/>
      <c r="K54" s="129"/>
      <c r="L54" s="129"/>
      <c r="M54" s="129"/>
      <c r="N54" s="129"/>
      <c r="R54" s="76"/>
    </row>
    <row r="55" spans="1:19" ht="14">
      <c r="A55" s="75"/>
      <c r="B55" s="235"/>
      <c r="C55" s="235" t="s">
        <v>300</v>
      </c>
      <c r="D55" s="235"/>
      <c r="E55" s="235"/>
      <c r="F55" s="235"/>
      <c r="G55" s="129"/>
      <c r="H55" s="129"/>
      <c r="I55" s="129"/>
      <c r="J55" s="129"/>
      <c r="K55" s="129"/>
      <c r="L55" s="129"/>
      <c r="M55" s="129"/>
      <c r="N55" s="129"/>
      <c r="R55" s="76"/>
    </row>
    <row r="56" spans="1:19" ht="14">
      <c r="A56" s="75"/>
      <c r="B56" s="235"/>
      <c r="C56" s="235" t="s">
        <v>301</v>
      </c>
      <c r="D56" s="235"/>
      <c r="E56" s="235"/>
      <c r="F56" s="235"/>
      <c r="G56" s="129"/>
      <c r="H56" s="129"/>
      <c r="I56" s="129"/>
      <c r="J56" s="129"/>
      <c r="K56" s="129"/>
      <c r="L56" s="129"/>
      <c r="M56" s="129"/>
      <c r="N56" s="129"/>
      <c r="R56" s="76"/>
    </row>
    <row r="57" spans="1:19" ht="6" customHeight="1">
      <c r="A57" s="75"/>
      <c r="R57" s="76"/>
    </row>
    <row r="58" spans="1:19" ht="14">
      <c r="A58" s="72"/>
      <c r="B58" s="126" t="s">
        <v>302</v>
      </c>
      <c r="C58" s="127"/>
      <c r="D58" s="127"/>
      <c r="E58" s="127"/>
      <c r="F58" s="127"/>
      <c r="G58" s="127"/>
      <c r="H58" s="127"/>
      <c r="I58" s="127"/>
      <c r="J58" s="127"/>
      <c r="K58" s="127"/>
      <c r="L58" s="127"/>
      <c r="M58" s="127"/>
      <c r="N58" s="127"/>
      <c r="O58" s="127"/>
      <c r="P58" s="127"/>
      <c r="Q58" s="127"/>
      <c r="R58" s="128"/>
    </row>
    <row r="59" spans="1:19" ht="9.75" customHeight="1">
      <c r="A59" s="75"/>
      <c r="B59" s="285"/>
      <c r="C59" s="77"/>
      <c r="D59" s="77"/>
      <c r="E59" s="77"/>
      <c r="F59" s="77"/>
      <c r="G59" s="77"/>
      <c r="H59" s="77"/>
      <c r="I59" s="77"/>
      <c r="J59" s="77"/>
      <c r="K59" s="77"/>
      <c r="L59" s="77"/>
      <c r="M59" s="77"/>
      <c r="N59" s="77"/>
      <c r="O59" s="77"/>
      <c r="P59" s="77"/>
      <c r="Q59" s="77"/>
      <c r="R59" s="76"/>
    </row>
    <row r="60" spans="1:19" ht="15.5">
      <c r="A60" s="75"/>
      <c r="B60" s="253" t="s">
        <v>430</v>
      </c>
      <c r="C60" s="129"/>
      <c r="D60" s="129"/>
      <c r="E60" s="129"/>
      <c r="F60" s="129"/>
      <c r="G60" s="129"/>
      <c r="H60" s="129"/>
      <c r="I60" s="129"/>
      <c r="J60" s="129"/>
      <c r="K60" s="129"/>
      <c r="L60" s="129"/>
      <c r="M60" s="129"/>
      <c r="N60" s="129"/>
      <c r="O60" s="129"/>
      <c r="P60" s="129"/>
      <c r="Q60" s="129"/>
      <c r="R60" s="76"/>
    </row>
    <row r="61" spans="1:19" ht="14.5">
      <c r="A61" s="75"/>
      <c r="B61" s="131" t="s">
        <v>303</v>
      </c>
      <c r="C61" s="132"/>
      <c r="D61" s="132"/>
      <c r="E61" s="132"/>
      <c r="F61" s="133" t="s">
        <v>87</v>
      </c>
      <c r="G61" s="132"/>
      <c r="H61" s="134"/>
      <c r="I61" s="132" t="s">
        <v>304</v>
      </c>
      <c r="J61" s="131" t="s">
        <v>305</v>
      </c>
      <c r="K61" s="132"/>
      <c r="L61" s="132"/>
      <c r="M61" s="132"/>
      <c r="N61" s="134"/>
      <c r="O61" s="129"/>
      <c r="P61" s="129"/>
      <c r="R61" s="76"/>
      <c r="S61"/>
    </row>
    <row r="62" spans="1:19" ht="15" customHeight="1">
      <c r="A62" s="75"/>
      <c r="B62" s="135" t="str">
        <f>IF($C$7="CA",Settings!C12,Settings!D7)</f>
        <v>Buckland Customs Brokers Ltd.</v>
      </c>
      <c r="C62" s="136"/>
      <c r="D62" s="136"/>
      <c r="E62" s="136"/>
      <c r="F62" s="136" t="str">
        <f>IF($C$7="CA",Settings!C13,Settings!D8)</f>
        <v xml:space="preserve">1-800-991-4944 </v>
      </c>
      <c r="G62" s="136"/>
      <c r="H62" s="136"/>
      <c r="I62" s="136" t="str">
        <f>IF($C$7="CA",Settings!C14,Settings!D9)</f>
        <v xml:space="preserve"> 519-633-8038</v>
      </c>
      <c r="J62" s="135" t="str">
        <f>IF($C$7="CA",Settings!C15,Settings!D10)</f>
        <v>opsho@buckland.com</v>
      </c>
      <c r="K62" s="136"/>
      <c r="L62" s="136"/>
      <c r="M62" s="136"/>
      <c r="N62" s="138"/>
      <c r="O62" s="129"/>
      <c r="P62" s="129"/>
      <c r="R62" s="76"/>
      <c r="S62"/>
    </row>
    <row r="63" spans="1:19" ht="16.5" hidden="1" customHeight="1">
      <c r="A63" s="75"/>
      <c r="B63" s="135" t="str">
        <f>IF($C$7="CA",Settings!C8,Settings!D8)</f>
        <v xml:space="preserve">1-800-991-4944 </v>
      </c>
      <c r="C63" s="136"/>
      <c r="D63" s="136"/>
      <c r="E63" s="136"/>
      <c r="F63" s="137" t="str">
        <f>IF($C$7="CA",Settings!C9,Settings!D9)</f>
        <v xml:space="preserve"> 519-633-8038</v>
      </c>
      <c r="G63" s="136"/>
      <c r="H63" s="138"/>
      <c r="I63" s="136" t="str">
        <f>IF($C$7="CA",Settings!C10,Settings!D10)</f>
        <v>opsho@buckland.com</v>
      </c>
      <c r="J63" s="135">
        <f>IF($C$7="CA",Settings!C11,Settings!D11)</f>
        <v>0</v>
      </c>
      <c r="K63" s="136"/>
      <c r="L63" s="136"/>
      <c r="M63" s="136"/>
      <c r="N63" s="138"/>
      <c r="R63" s="76"/>
      <c r="S63"/>
    </row>
    <row r="64" spans="1:19" ht="16.5" customHeight="1">
      <c r="A64" s="75"/>
      <c r="R64" s="76"/>
      <c r="S64"/>
    </row>
    <row r="65" spans="1:19" ht="15" customHeight="1">
      <c r="A65" s="75"/>
      <c r="B65" s="253" t="s">
        <v>444</v>
      </c>
      <c r="C65" s="129"/>
      <c r="D65" s="129"/>
      <c r="E65" s="129"/>
      <c r="F65" s="129"/>
      <c r="G65" s="129"/>
      <c r="H65" s="129"/>
      <c r="I65" s="129"/>
      <c r="J65" s="129"/>
      <c r="K65" s="129"/>
      <c r="L65" s="129"/>
      <c r="M65" s="129"/>
      <c r="N65" s="129"/>
      <c r="R65" s="76"/>
      <c r="S65"/>
    </row>
    <row r="66" spans="1:19" ht="15" customHeight="1">
      <c r="A66" s="75"/>
      <c r="B66" s="131" t="s">
        <v>303</v>
      </c>
      <c r="C66" s="132"/>
      <c r="D66" s="132"/>
      <c r="E66" s="132"/>
      <c r="F66" s="133" t="s">
        <v>87</v>
      </c>
      <c r="G66" s="132"/>
      <c r="H66" s="134"/>
      <c r="I66" s="132" t="s">
        <v>304</v>
      </c>
      <c r="J66" s="131" t="s">
        <v>305</v>
      </c>
      <c r="K66" s="132"/>
      <c r="L66" s="132"/>
      <c r="M66" s="132"/>
      <c r="N66" s="134"/>
      <c r="R66" s="76"/>
      <c r="S66"/>
    </row>
    <row r="67" spans="1:19" ht="15" customHeight="1">
      <c r="A67" s="75"/>
      <c r="B67" s="135" t="str">
        <f>IF($C$7="CA",Settings!C7,Settings!D7)</f>
        <v>Buckland Customs Brokers Ltd.</v>
      </c>
      <c r="C67" s="136"/>
      <c r="D67" s="136"/>
      <c r="E67" s="136"/>
      <c r="F67" s="135" t="str">
        <f>IF($C$7="CA",Settings!C8,Settings!D13)</f>
        <v xml:space="preserve">1-800-991-4944 </v>
      </c>
      <c r="G67" s="136"/>
      <c r="H67" s="138"/>
      <c r="I67" s="136" t="str">
        <f>IF($C$7="CA",Settings!C9,Settings!D14)</f>
        <v xml:space="preserve"> 519-633-8038</v>
      </c>
      <c r="J67" s="135" t="str">
        <f>IF($C$7="CA",Settings!C10,Settings!D15)</f>
        <v>opsho@buckland.com</v>
      </c>
      <c r="K67" s="136"/>
      <c r="L67" s="136"/>
      <c r="M67" s="136"/>
      <c r="N67" s="138"/>
      <c r="R67" s="76"/>
      <c r="S67"/>
    </row>
    <row r="68" spans="1:19" ht="21" customHeight="1">
      <c r="A68" s="75"/>
      <c r="R68" s="76"/>
      <c r="S68"/>
    </row>
    <row r="69" spans="1:19" ht="15" customHeight="1">
      <c r="A69" s="75"/>
      <c r="B69" s="130" t="s">
        <v>317</v>
      </c>
      <c r="C69" s="139"/>
      <c r="D69" s="139"/>
      <c r="E69" s="139"/>
      <c r="F69" s="139"/>
      <c r="G69" s="139"/>
      <c r="H69" s="139"/>
      <c r="I69" s="139"/>
      <c r="J69" s="139"/>
      <c r="K69" s="139"/>
      <c r="L69" s="139"/>
      <c r="M69" s="139"/>
      <c r="N69" s="139"/>
      <c r="O69" s="139"/>
      <c r="P69" s="139"/>
      <c r="Q69" s="139"/>
      <c r="R69" s="76"/>
      <c r="S69"/>
    </row>
    <row r="70" spans="1:19" ht="6" customHeight="1">
      <c r="A70" s="75"/>
      <c r="B70" s="140"/>
      <c r="M70" s="139"/>
      <c r="R70" s="76"/>
      <c r="S70"/>
    </row>
    <row r="71" spans="1:19" ht="14.5">
      <c r="A71" s="75"/>
      <c r="B71" s="141" t="s">
        <v>316</v>
      </c>
      <c r="C71" s="142"/>
      <c r="D71" s="142"/>
      <c r="E71" s="142"/>
      <c r="F71" s="142"/>
      <c r="G71" s="142"/>
      <c r="H71" s="142"/>
      <c r="I71" s="142"/>
      <c r="J71" s="142"/>
      <c r="K71" s="142"/>
      <c r="L71" s="143"/>
      <c r="M71" s="139"/>
      <c r="R71" s="76"/>
      <c r="S71"/>
    </row>
    <row r="72" spans="1:19" ht="7.5" customHeight="1">
      <c r="A72" s="75"/>
      <c r="B72" s="144"/>
      <c r="C72" s="93"/>
      <c r="D72" s="93"/>
      <c r="E72" s="93"/>
      <c r="F72" s="93"/>
      <c r="G72" s="93"/>
      <c r="H72" s="93"/>
      <c r="I72" s="93"/>
      <c r="J72" s="93"/>
      <c r="K72" s="93"/>
      <c r="L72" s="145"/>
      <c r="M72" s="139"/>
      <c r="R72" s="76"/>
      <c r="S72"/>
    </row>
    <row r="73" spans="1:19" ht="14.5">
      <c r="A73" s="75"/>
      <c r="B73" s="144"/>
      <c r="C73" s="237" t="s">
        <v>306</v>
      </c>
      <c r="D73" s="238"/>
      <c r="E73" s="238"/>
      <c r="F73" s="238"/>
      <c r="G73" s="238"/>
      <c r="H73" s="238"/>
      <c r="I73" s="238"/>
      <c r="J73" s="238"/>
      <c r="K73" s="238"/>
      <c r="L73" s="239"/>
      <c r="M73" s="139"/>
      <c r="R73" s="76"/>
      <c r="S73"/>
    </row>
    <row r="74" spans="1:19" ht="13">
      <c r="A74" s="75"/>
      <c r="B74" s="144"/>
      <c r="C74" s="237"/>
      <c r="D74" s="238" t="s">
        <v>307</v>
      </c>
      <c r="E74" s="238"/>
      <c r="F74" s="238"/>
      <c r="G74" s="238"/>
      <c r="H74" s="238"/>
      <c r="I74" s="238"/>
      <c r="J74" s="238"/>
      <c r="K74" s="238"/>
      <c r="L74" s="239"/>
      <c r="M74" s="139"/>
      <c r="R74" s="76"/>
    </row>
    <row r="75" spans="1:19" ht="13">
      <c r="A75" s="75"/>
      <c r="B75" s="144"/>
      <c r="C75" s="237"/>
      <c r="D75" s="238" t="s">
        <v>308</v>
      </c>
      <c r="E75" s="238"/>
      <c r="F75" s="238"/>
      <c r="G75" s="238"/>
      <c r="H75" s="238"/>
      <c r="I75" s="238"/>
      <c r="J75" s="238"/>
      <c r="K75" s="238"/>
      <c r="L75" s="239"/>
      <c r="M75" s="139"/>
      <c r="R75" s="76"/>
    </row>
    <row r="76" spans="1:19" ht="13">
      <c r="A76" s="75"/>
      <c r="B76" s="144"/>
      <c r="C76" s="237"/>
      <c r="D76" s="238" t="s">
        <v>309</v>
      </c>
      <c r="E76" s="238"/>
      <c r="F76" s="238"/>
      <c r="G76" s="238"/>
      <c r="H76" s="238"/>
      <c r="I76" s="238"/>
      <c r="J76" s="238"/>
      <c r="K76" s="238"/>
      <c r="L76" s="239"/>
      <c r="M76" s="139"/>
      <c r="R76" s="76"/>
    </row>
    <row r="77" spans="1:19" ht="13">
      <c r="A77" s="75"/>
      <c r="B77" s="144"/>
      <c r="C77" s="238"/>
      <c r="D77" s="240" t="s">
        <v>407</v>
      </c>
      <c r="E77" s="238"/>
      <c r="F77" s="238"/>
      <c r="G77" s="238"/>
      <c r="H77" s="238"/>
      <c r="I77" s="238"/>
      <c r="J77" s="238"/>
      <c r="K77" s="238"/>
      <c r="L77" s="239"/>
      <c r="M77" s="139"/>
      <c r="R77" s="76"/>
    </row>
    <row r="78" spans="1:19" ht="6" customHeight="1">
      <c r="A78" s="75"/>
      <c r="B78" s="144"/>
      <c r="C78" s="238"/>
      <c r="D78" s="241"/>
      <c r="E78" s="238"/>
      <c r="F78" s="238"/>
      <c r="G78" s="238"/>
      <c r="H78" s="238"/>
      <c r="I78" s="238"/>
      <c r="J78" s="238"/>
      <c r="K78" s="238"/>
      <c r="L78" s="239"/>
      <c r="M78" s="139"/>
      <c r="R78" s="76"/>
    </row>
    <row r="79" spans="1:19" ht="13">
      <c r="A79" s="75"/>
      <c r="B79" s="144"/>
      <c r="C79" s="237" t="s">
        <v>310</v>
      </c>
      <c r="D79" s="238"/>
      <c r="E79" s="238"/>
      <c r="F79" s="238"/>
      <c r="G79" s="238"/>
      <c r="H79" s="238"/>
      <c r="I79" s="238"/>
      <c r="J79" s="238"/>
      <c r="K79" s="238"/>
      <c r="L79" s="239"/>
      <c r="M79" s="139"/>
      <c r="R79" s="76"/>
    </row>
    <row r="80" spans="1:19" ht="13">
      <c r="A80" s="75"/>
      <c r="B80" s="144"/>
      <c r="C80" s="237"/>
      <c r="D80" s="238" t="s">
        <v>311</v>
      </c>
      <c r="E80" s="238"/>
      <c r="F80" s="238"/>
      <c r="G80" s="238"/>
      <c r="H80" s="238"/>
      <c r="I80" s="238"/>
      <c r="J80" s="238"/>
      <c r="K80" s="238"/>
      <c r="L80" s="239"/>
      <c r="M80" s="139"/>
      <c r="R80" s="76"/>
    </row>
    <row r="81" spans="1:18" ht="13">
      <c r="A81" s="75"/>
      <c r="B81" s="144"/>
      <c r="C81" s="237"/>
      <c r="D81" s="238" t="s">
        <v>312</v>
      </c>
      <c r="E81" s="238"/>
      <c r="F81" s="238"/>
      <c r="G81" s="238"/>
      <c r="H81" s="238"/>
      <c r="I81" s="238"/>
      <c r="J81" s="238"/>
      <c r="K81" s="238"/>
      <c r="L81" s="239"/>
      <c r="M81" s="139"/>
      <c r="R81" s="76"/>
    </row>
    <row r="82" spans="1:18" ht="13">
      <c r="A82" s="75"/>
      <c r="B82" s="144"/>
      <c r="C82" s="237"/>
      <c r="D82" s="242" t="s">
        <v>409</v>
      </c>
      <c r="E82" s="238"/>
      <c r="F82" s="238"/>
      <c r="G82" s="238"/>
      <c r="H82" s="238"/>
      <c r="I82" s="238"/>
      <c r="J82" s="238"/>
      <c r="K82" s="238"/>
      <c r="L82" s="239"/>
      <c r="M82" s="139"/>
      <c r="R82" s="76"/>
    </row>
    <row r="83" spans="1:18" ht="13">
      <c r="A83" s="75"/>
      <c r="B83" s="144"/>
      <c r="C83" s="238"/>
      <c r="D83" s="237" t="s">
        <v>313</v>
      </c>
      <c r="E83" s="238"/>
      <c r="F83" s="238"/>
      <c r="G83" s="238"/>
      <c r="H83" s="238"/>
      <c r="I83" s="238"/>
      <c r="J83" s="238"/>
      <c r="K83" s="238"/>
      <c r="L83" s="239"/>
      <c r="M83" s="139"/>
      <c r="R83" s="76"/>
    </row>
    <row r="84" spans="1:18" ht="6" customHeight="1">
      <c r="A84" s="75"/>
      <c r="B84" s="144"/>
      <c r="C84" s="238"/>
      <c r="D84" s="241"/>
      <c r="E84" s="238"/>
      <c r="F84" s="238"/>
      <c r="G84" s="238"/>
      <c r="H84" s="238"/>
      <c r="I84" s="238"/>
      <c r="J84" s="238"/>
      <c r="K84" s="238"/>
      <c r="L84" s="239"/>
      <c r="M84" s="139"/>
      <c r="R84" s="76"/>
    </row>
    <row r="85" spans="1:18" ht="13">
      <c r="A85" s="75"/>
      <c r="B85" s="144"/>
      <c r="C85" s="237" t="s">
        <v>314</v>
      </c>
      <c r="D85" s="238"/>
      <c r="E85" s="238"/>
      <c r="F85" s="238"/>
      <c r="G85" s="238"/>
      <c r="H85" s="238"/>
      <c r="I85" s="238"/>
      <c r="J85" s="238"/>
      <c r="K85" s="238"/>
      <c r="L85" s="239"/>
      <c r="M85" s="139"/>
      <c r="R85" s="76"/>
    </row>
    <row r="86" spans="1:18" ht="13">
      <c r="A86" s="75"/>
      <c r="B86" s="144"/>
      <c r="C86" s="237"/>
      <c r="D86" s="238" t="s">
        <v>315</v>
      </c>
      <c r="E86" s="238"/>
      <c r="F86" s="238"/>
      <c r="G86" s="238"/>
      <c r="H86" s="238"/>
      <c r="I86" s="238"/>
      <c r="J86" s="238"/>
      <c r="K86" s="238"/>
      <c r="L86" s="239"/>
      <c r="M86" s="139"/>
      <c r="R86" s="76"/>
    </row>
    <row r="87" spans="1:18" ht="13">
      <c r="A87" s="75"/>
      <c r="B87" s="135"/>
      <c r="C87" s="243"/>
      <c r="D87" s="244" t="s">
        <v>408</v>
      </c>
      <c r="E87" s="245"/>
      <c r="F87" s="245"/>
      <c r="G87" s="245"/>
      <c r="H87" s="245"/>
      <c r="I87" s="245"/>
      <c r="J87" s="245"/>
      <c r="K87" s="245"/>
      <c r="L87" s="246"/>
      <c r="M87" s="139"/>
      <c r="R87" s="76"/>
    </row>
    <row r="88" spans="1:18" ht="6" customHeight="1">
      <c r="A88" s="75"/>
      <c r="C88" s="146"/>
      <c r="M88" s="139"/>
      <c r="R88" s="76"/>
    </row>
    <row r="89" spans="1:18" ht="13">
      <c r="A89" s="75"/>
      <c r="B89" s="247" t="s">
        <v>318</v>
      </c>
      <c r="R89" s="76"/>
    </row>
    <row r="90" spans="1:18" ht="6" customHeight="1">
      <c r="A90" s="75"/>
      <c r="B90" s="248"/>
      <c r="R90" s="76"/>
    </row>
    <row r="91" spans="1:18" ht="13">
      <c r="A91" s="75"/>
      <c r="B91" s="249" t="s">
        <v>319</v>
      </c>
      <c r="R91" s="76"/>
    </row>
    <row r="92" spans="1:18" ht="6" customHeight="1" thickBot="1">
      <c r="A92" s="147"/>
      <c r="B92" s="148"/>
      <c r="C92" s="148"/>
      <c r="D92" s="148"/>
      <c r="E92" s="148"/>
      <c r="F92" s="148"/>
      <c r="G92" s="148"/>
      <c r="H92" s="148"/>
      <c r="I92" s="148"/>
      <c r="J92" s="148"/>
      <c r="K92" s="148"/>
      <c r="L92" s="148"/>
      <c r="M92" s="148"/>
      <c r="N92" s="148"/>
      <c r="O92" s="148"/>
      <c r="P92" s="148"/>
      <c r="Q92" s="148"/>
      <c r="R92" s="149"/>
    </row>
  </sheetData>
  <sheetProtection algorithmName="SHA-512" hashValue="eI+5JbOo9Rnh+OasHXcaHRMneT6HHIqIJKLjlUDuIUYXbH3HQaYQ0ILy5RiqXEQLVtYPhUSkEAqCmZ3Gs/bHvw==" saltValue="ESTIxdNtRCd/gspdFqh9ww==" spinCount="100000" sheet="1" objects="1" scenarios="1"/>
  <mergeCells count="2">
    <mergeCell ref="D7:G7"/>
    <mergeCell ref="I5:P7"/>
  </mergeCells>
  <dataValidations count="1">
    <dataValidation type="list" allowBlank="1" showInputMessage="1" showErrorMessage="1" sqref="C7" xr:uid="{00000000-0002-0000-0200-000000000000}">
      <formula1>"CA,US"</formula1>
    </dataValidation>
  </dataValidations>
  <printOptions horizontalCentered="1" verticalCentered="1"/>
  <pageMargins left="0.23622047244094491" right="0.23622047244094491" top="0.15748031496062992" bottom="0.15748031496062992" header="0.31496062992125984" footer="0.31496062992125984"/>
  <pageSetup scale="6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Settings!$AC$6:$AC$94</xm:f>
          </x14:formula1>
          <xm:sqref>D7:G7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rgb="FF00B050"/>
    <pageSetUpPr fitToPage="1"/>
  </sheetPr>
  <dimension ref="A1:J27"/>
  <sheetViews>
    <sheetView zoomScale="80" zoomScaleNormal="80" workbookViewId="0">
      <selection activeCell="M25" sqref="M25"/>
    </sheetView>
  </sheetViews>
  <sheetFormatPr baseColWidth="10" defaultColWidth="11.54296875" defaultRowHeight="14.5"/>
  <cols>
    <col min="1" max="1" width="13.81640625" customWidth="1"/>
    <col min="2" max="2" width="8.453125" customWidth="1"/>
    <col min="3" max="3" width="14.453125" customWidth="1"/>
    <col min="4" max="4" width="13.54296875" customWidth="1"/>
    <col min="7" max="7" width="5" customWidth="1"/>
    <col min="8" max="8" width="21.1796875" customWidth="1"/>
    <col min="9" max="9" width="23.1796875" customWidth="1"/>
  </cols>
  <sheetData>
    <row r="1" spans="1:10" ht="21.5" thickBot="1">
      <c r="A1" s="400" t="s">
        <v>438</v>
      </c>
      <c r="B1" s="401"/>
      <c r="C1" s="401"/>
      <c r="D1" s="401"/>
      <c r="E1" s="401"/>
      <c r="F1" s="401"/>
      <c r="G1" s="401"/>
      <c r="H1" s="401"/>
      <c r="I1" s="401"/>
      <c r="J1" s="402"/>
    </row>
    <row r="2" spans="1:10">
      <c r="A2" s="261"/>
      <c r="B2" s="262"/>
      <c r="C2" s="262"/>
      <c r="D2" s="262"/>
      <c r="E2" s="262"/>
      <c r="F2" s="262"/>
      <c r="G2" s="316"/>
      <c r="H2" s="317"/>
      <c r="I2" s="317"/>
      <c r="J2" s="318"/>
    </row>
    <row r="3" spans="1:10" ht="22.5">
      <c r="A3" s="264" t="s">
        <v>468</v>
      </c>
      <c r="B3" s="262"/>
      <c r="C3" s="262"/>
      <c r="D3" s="262"/>
      <c r="E3" s="262"/>
      <c r="F3" s="262"/>
      <c r="G3" s="265" t="s">
        <v>469</v>
      </c>
      <c r="H3" s="262"/>
      <c r="I3" s="262"/>
      <c r="J3" s="263"/>
    </row>
    <row r="4" spans="1:10">
      <c r="A4" s="266"/>
      <c r="B4" s="262"/>
      <c r="C4" s="262"/>
      <c r="D4" s="262"/>
      <c r="E4" s="262"/>
      <c r="F4" s="262"/>
      <c r="G4" s="267"/>
      <c r="H4" s="262"/>
      <c r="I4" s="262"/>
      <c r="J4" s="263"/>
    </row>
    <row r="5" spans="1:10" ht="15.5">
      <c r="A5" s="398" t="s">
        <v>433</v>
      </c>
      <c r="B5" s="399"/>
      <c r="C5" s="399"/>
      <c r="D5" s="268"/>
      <c r="E5" s="268"/>
      <c r="F5" s="262"/>
      <c r="G5" s="403" t="s">
        <v>470</v>
      </c>
      <c r="H5" s="399"/>
      <c r="I5" s="399"/>
      <c r="J5" s="263"/>
    </row>
    <row r="6" spans="1:10" ht="15.5">
      <c r="A6" s="269" t="s">
        <v>434</v>
      </c>
      <c r="B6" s="262"/>
      <c r="C6" s="262"/>
      <c r="D6" s="262"/>
      <c r="E6" s="271"/>
      <c r="F6" s="262"/>
      <c r="G6" s="270" t="s">
        <v>412</v>
      </c>
      <c r="H6" s="271"/>
      <c r="I6" s="262"/>
      <c r="J6" s="263"/>
    </row>
    <row r="7" spans="1:10" ht="15.5">
      <c r="A7" s="319" t="s">
        <v>461</v>
      </c>
      <c r="B7" s="262"/>
      <c r="C7" s="262"/>
      <c r="D7" s="262"/>
      <c r="E7" s="262"/>
      <c r="F7" s="262"/>
      <c r="G7" s="320" t="s">
        <v>462</v>
      </c>
      <c r="H7" s="262"/>
      <c r="I7" s="321" t="s">
        <v>455</v>
      </c>
      <c r="J7" s="263"/>
    </row>
    <row r="8" spans="1:10">
      <c r="A8" s="319" t="s">
        <v>463</v>
      </c>
      <c r="B8" s="262"/>
      <c r="C8" s="262"/>
      <c r="D8" s="262"/>
      <c r="E8" s="262"/>
      <c r="F8" s="262"/>
      <c r="G8" s="322" t="s">
        <v>464</v>
      </c>
      <c r="H8" s="262"/>
      <c r="I8" s="323" t="s">
        <v>465</v>
      </c>
      <c r="J8" s="263"/>
    </row>
    <row r="9" spans="1:10" ht="14.5" customHeight="1">
      <c r="A9" s="404" t="s">
        <v>466</v>
      </c>
      <c r="B9" s="405"/>
      <c r="C9" s="405"/>
      <c r="D9" s="405"/>
      <c r="E9" s="262"/>
      <c r="F9" s="262"/>
      <c r="G9" s="324"/>
      <c r="H9" s="262"/>
      <c r="I9" s="321"/>
      <c r="J9" s="263"/>
    </row>
    <row r="10" spans="1:10" ht="15.5" customHeight="1">
      <c r="A10" s="404"/>
      <c r="B10" s="405"/>
      <c r="C10" s="405"/>
      <c r="D10" s="405"/>
      <c r="E10" s="262"/>
      <c r="F10" s="262"/>
      <c r="G10" s="322" t="s">
        <v>435</v>
      </c>
      <c r="H10" s="325"/>
      <c r="I10" s="262"/>
      <c r="J10" s="263"/>
    </row>
    <row r="11" spans="1:10" ht="14.5" customHeight="1">
      <c r="A11" s="272"/>
      <c r="B11" s="273"/>
      <c r="C11" s="273"/>
      <c r="D11" s="273"/>
      <c r="E11" s="262"/>
      <c r="F11" s="262"/>
      <c r="G11" s="322" t="s">
        <v>417</v>
      </c>
      <c r="H11" s="325"/>
      <c r="I11" s="262"/>
      <c r="J11" s="263"/>
    </row>
    <row r="12" spans="1:10" ht="14.5" customHeight="1">
      <c r="A12" s="398" t="s">
        <v>471</v>
      </c>
      <c r="B12" s="399"/>
      <c r="C12" s="399"/>
      <c r="D12" s="268"/>
      <c r="E12" s="268"/>
      <c r="F12" s="262"/>
      <c r="G12" s="274"/>
      <c r="H12" s="262"/>
      <c r="I12" s="262"/>
      <c r="J12" s="263"/>
    </row>
    <row r="13" spans="1:10" ht="22.5">
      <c r="A13" s="269" t="s">
        <v>412</v>
      </c>
      <c r="B13" s="262"/>
      <c r="C13" s="262"/>
      <c r="D13" s="262"/>
      <c r="E13" s="262"/>
      <c r="F13" s="262"/>
      <c r="G13" s="265" t="s">
        <v>485</v>
      </c>
      <c r="H13" s="262"/>
      <c r="I13" s="262"/>
      <c r="J13" s="263"/>
    </row>
    <row r="14" spans="1:10" ht="18.5">
      <c r="A14" s="275" t="s">
        <v>418</v>
      </c>
      <c r="B14" s="262"/>
      <c r="C14" s="262"/>
      <c r="D14" s="262"/>
      <c r="E14" s="262"/>
      <c r="F14" s="262"/>
      <c r="G14" s="324"/>
      <c r="H14" s="262"/>
      <c r="I14" s="262"/>
      <c r="J14" s="263"/>
    </row>
    <row r="15" spans="1:10" ht="15.5">
      <c r="A15" s="277" t="s">
        <v>436</v>
      </c>
      <c r="B15" s="262"/>
      <c r="C15" s="262"/>
      <c r="D15" s="262"/>
      <c r="E15" s="262"/>
      <c r="F15" s="262"/>
      <c r="G15" s="270" t="s">
        <v>484</v>
      </c>
      <c r="H15" s="262"/>
      <c r="I15" s="262"/>
      <c r="J15" s="263"/>
    </row>
    <row r="16" spans="1:10">
      <c r="A16" s="277" t="s">
        <v>437</v>
      </c>
      <c r="B16" s="262"/>
      <c r="C16" s="262"/>
      <c r="D16" s="262"/>
      <c r="E16" s="262"/>
      <c r="F16" s="262"/>
      <c r="G16" s="326" t="s">
        <v>467</v>
      </c>
      <c r="H16" s="262"/>
      <c r="I16" s="262"/>
      <c r="J16" s="263"/>
    </row>
    <row r="17" spans="1:10" ht="15" thickBot="1">
      <c r="A17" s="276"/>
      <c r="B17" s="262"/>
      <c r="C17" s="262"/>
      <c r="D17" s="262"/>
      <c r="E17" s="262"/>
      <c r="F17" s="262"/>
      <c r="G17" s="327"/>
      <c r="H17" s="283"/>
      <c r="I17" s="283"/>
      <c r="J17" s="284"/>
    </row>
    <row r="18" spans="1:10" ht="21.5" thickBot="1">
      <c r="A18" s="400" t="s">
        <v>472</v>
      </c>
      <c r="B18" s="401"/>
      <c r="C18" s="401"/>
      <c r="D18" s="401"/>
      <c r="E18" s="401"/>
      <c r="F18" s="401"/>
      <c r="G18" s="401"/>
      <c r="H18" s="401"/>
      <c r="I18" s="401"/>
      <c r="J18" s="402"/>
    </row>
    <row r="19" spans="1:10" ht="22.5">
      <c r="A19" s="264" t="s">
        <v>473</v>
      </c>
      <c r="B19" s="264"/>
      <c r="C19" s="278"/>
      <c r="D19" s="278"/>
      <c r="E19" s="278"/>
      <c r="F19" s="278"/>
      <c r="G19" s="278"/>
      <c r="H19" s="278"/>
      <c r="I19" s="278"/>
      <c r="J19" s="279"/>
    </row>
    <row r="20" spans="1:10" ht="22.5">
      <c r="A20" s="264"/>
      <c r="B20" s="328"/>
      <c r="C20" s="278"/>
      <c r="D20" s="278"/>
      <c r="E20" s="278"/>
      <c r="F20" s="278"/>
      <c r="G20" s="278"/>
      <c r="H20" s="278"/>
      <c r="I20" s="278"/>
      <c r="J20" s="279"/>
    </row>
    <row r="21" spans="1:10" ht="18">
      <c r="A21" s="396" t="s">
        <v>470</v>
      </c>
      <c r="B21" s="397"/>
      <c r="C21" s="397"/>
      <c r="D21" s="280"/>
      <c r="E21" s="280"/>
      <c r="F21" s="268"/>
      <c r="G21" s="262"/>
      <c r="H21" s="262"/>
      <c r="I21" s="262"/>
      <c r="J21" s="263"/>
    </row>
    <row r="22" spans="1:10" ht="18.5">
      <c r="A22" s="340" t="s">
        <v>495</v>
      </c>
      <c r="B22" s="315"/>
      <c r="C22" s="315"/>
      <c r="D22" s="280"/>
      <c r="E22" s="280"/>
      <c r="F22" s="268"/>
      <c r="G22" s="262"/>
      <c r="H22" s="262"/>
      <c r="I22" s="262"/>
      <c r="J22" s="263"/>
    </row>
    <row r="23" spans="1:10" ht="15.5">
      <c r="A23" s="260" t="s">
        <v>498</v>
      </c>
      <c r="B23" s="315"/>
      <c r="C23" s="315"/>
      <c r="D23" s="280"/>
      <c r="E23" s="280"/>
      <c r="F23" s="268"/>
      <c r="G23" s="262"/>
      <c r="H23" s="262"/>
      <c r="I23" s="262"/>
      <c r="J23" s="263"/>
    </row>
    <row r="24" spans="1:10" ht="15.5">
      <c r="A24" s="341"/>
      <c r="B24" s="315"/>
      <c r="C24" s="315"/>
      <c r="D24" s="280"/>
      <c r="E24" s="280"/>
      <c r="F24" s="268"/>
      <c r="G24" s="262"/>
      <c r="H24" s="262"/>
      <c r="I24" s="262"/>
      <c r="J24" s="263"/>
    </row>
    <row r="25" spans="1:10">
      <c r="A25" s="342" t="s">
        <v>504</v>
      </c>
      <c r="B25" s="281"/>
      <c r="C25" s="281"/>
      <c r="D25" s="281"/>
      <c r="E25" s="281"/>
      <c r="F25" s="262"/>
      <c r="G25" s="262"/>
      <c r="H25" s="262"/>
      <c r="I25" s="262"/>
      <c r="J25" s="263"/>
    </row>
    <row r="26" spans="1:10">
      <c r="A26" s="342" t="s">
        <v>505</v>
      </c>
      <c r="B26" s="262"/>
      <c r="C26" s="262"/>
      <c r="D26" s="262"/>
      <c r="E26" s="262"/>
      <c r="F26" s="262"/>
      <c r="G26" s="262"/>
      <c r="H26" s="262"/>
      <c r="I26" s="262"/>
      <c r="J26" s="263"/>
    </row>
    <row r="27" spans="1:10" ht="15" thickBot="1">
      <c r="A27" s="343" t="s">
        <v>506</v>
      </c>
      <c r="B27" s="283"/>
      <c r="C27" s="283"/>
      <c r="D27" s="283"/>
      <c r="E27" s="283"/>
      <c r="F27" s="283"/>
      <c r="G27" s="283"/>
      <c r="H27" s="283"/>
      <c r="I27" s="283"/>
      <c r="J27" s="284"/>
    </row>
  </sheetData>
  <sheetProtection algorithmName="SHA-512" hashValue="8cyHHWXrs0IF8Xcev22m64M1COznoK9cAGHZXKyP8LQZqigYg3TWA92T04L+/bBW8F98vHLsEo0noMfVK/fRIg==" saltValue="FTaGbc5mwsXnmyLsR4lpkQ==" spinCount="100000" sheet="1" objects="1" scenarios="1"/>
  <mergeCells count="7">
    <mergeCell ref="A21:C21"/>
    <mergeCell ref="A5:C5"/>
    <mergeCell ref="A1:J1"/>
    <mergeCell ref="G5:I5"/>
    <mergeCell ref="A9:D10"/>
    <mergeCell ref="A12:C12"/>
    <mergeCell ref="A18:J18"/>
  </mergeCells>
  <hyperlinks>
    <hyperlink ref="A14" r:id="rId1" display="mailto:Ics.phn@dhl.com" xr:uid="{9F003BC5-3DC1-43DA-83FD-19DF6EA0BB3A}"/>
    <hyperlink ref="I7" r:id="rId2" xr:uid="{F2139163-455B-4C16-9A47-43A076F3856E}"/>
    <hyperlink ref="A7" r:id="rId3" xr:uid="{CA6B25CC-D35B-4555-9DFF-CCF3BE679646}"/>
    <hyperlink ref="G16" r:id="rId4" xr:uid="{C174DBDA-97A5-410E-AFC2-A2E5D438CC4E}"/>
    <hyperlink ref="A8" r:id="rId5" xr:uid="{00A1DC2D-2718-424B-B4B7-C7DA85B8E1B9}"/>
    <hyperlink ref="I8" r:id="rId6" xr:uid="{005B962D-A1CE-46D0-BDAB-D0EFC7897D3F}"/>
    <hyperlink ref="A23" r:id="rId7" display="mailto:opsho@buckland.com" xr:uid="{AB8E4D5A-46D1-4DCC-B6A4-4100B846FCB7}"/>
  </hyperlinks>
  <pageMargins left="0.7" right="0.7" top="0.75" bottom="0.75" header="0.3" footer="0.3"/>
  <pageSetup scale="73" orientation="portrait" r:id="rId8"/>
  <headerFooter>
    <oddHeader>&amp;C COURTIERS EN DOUANES POUR LE CANADA ET US</oddHeader>
    <oddFooter>&amp;L&amp;Z&amp;F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tabColor rgb="FF00B0F0"/>
  </sheetPr>
  <dimension ref="A1:BG64"/>
  <sheetViews>
    <sheetView showGridLines="0" zoomScale="80" zoomScaleNormal="80" workbookViewId="0">
      <selection activeCell="G25" sqref="G25:S25"/>
    </sheetView>
  </sheetViews>
  <sheetFormatPr baseColWidth="10" defaultColWidth="9.1796875" defaultRowHeight="12.5"/>
  <cols>
    <col min="1" max="1" width="8.1796875" style="54" customWidth="1"/>
    <col min="2" max="2" width="11.1796875" style="54" customWidth="1"/>
    <col min="3" max="3" width="3.54296875" style="54" customWidth="1"/>
    <col min="4" max="4" width="4.54296875" style="54" customWidth="1"/>
    <col min="5" max="5" width="4.26953125" style="54" customWidth="1"/>
    <col min="6" max="6" width="6.453125" style="54" customWidth="1"/>
    <col min="7" max="7" width="9.26953125" style="54" customWidth="1"/>
    <col min="8" max="8" width="3" style="54" customWidth="1"/>
    <col min="9" max="11" width="3.54296875" style="54" customWidth="1"/>
    <col min="12" max="12" width="7.7265625" style="54" customWidth="1"/>
    <col min="13" max="13" width="5.7265625" style="54" customWidth="1"/>
    <col min="14" max="14" width="7.1796875" style="54" customWidth="1"/>
    <col min="15" max="15" width="3.54296875" style="54" customWidth="1"/>
    <col min="16" max="16" width="3.453125" style="54" customWidth="1"/>
    <col min="17" max="18" width="3.54296875" style="54" customWidth="1"/>
    <col min="19" max="19" width="6.81640625" style="54" customWidth="1"/>
    <col min="20" max="20" width="9.453125" style="54" customWidth="1"/>
    <col min="21" max="21" width="9.7265625" style="54" customWidth="1"/>
    <col min="22" max="24" width="3.54296875" style="54" customWidth="1"/>
    <col min="25" max="25" width="9.7265625" style="54" customWidth="1"/>
    <col min="26" max="26" width="3.26953125" style="54" customWidth="1"/>
    <col min="27" max="28" width="3.54296875" style="54" customWidth="1"/>
    <col min="29" max="29" width="8.453125" style="54" customWidth="1"/>
    <col min="30" max="30" width="3.54296875" style="54" customWidth="1"/>
    <col min="31" max="16384" width="9.1796875" style="54"/>
  </cols>
  <sheetData>
    <row r="1" spans="1:29" ht="27" customHeight="1">
      <c r="A1" s="431" t="s">
        <v>321</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3"/>
    </row>
    <row r="2" spans="1:29" s="218" customFormat="1" ht="18" customHeight="1">
      <c r="A2" s="434" t="s">
        <v>322</v>
      </c>
      <c r="B2" s="428"/>
      <c r="C2" s="428"/>
      <c r="D2" s="428"/>
      <c r="E2" s="428"/>
      <c r="F2" s="428"/>
      <c r="G2" s="428"/>
      <c r="H2" s="428"/>
      <c r="I2" s="428"/>
      <c r="J2" s="428"/>
      <c r="K2" s="428"/>
      <c r="L2" s="428"/>
      <c r="M2" s="428"/>
      <c r="N2" s="435"/>
      <c r="O2" s="428" t="s">
        <v>323</v>
      </c>
      <c r="P2" s="428"/>
      <c r="Q2" s="428"/>
      <c r="R2" s="428"/>
      <c r="S2" s="428"/>
      <c r="T2" s="428"/>
      <c r="U2" s="428"/>
      <c r="V2" s="435"/>
      <c r="W2" s="427" t="s">
        <v>342</v>
      </c>
      <c r="X2" s="428"/>
      <c r="Y2" s="428"/>
      <c r="Z2" s="428"/>
      <c r="AA2" s="428"/>
      <c r="AB2" s="428"/>
      <c r="AC2" s="436"/>
    </row>
    <row r="3" spans="1:29" s="218" customFormat="1" ht="18" customHeight="1">
      <c r="A3" s="424" t="s">
        <v>110</v>
      </c>
      <c r="B3" s="425"/>
      <c r="C3" s="425"/>
      <c r="D3" s="425"/>
      <c r="E3" s="425"/>
      <c r="F3" s="425"/>
      <c r="G3" s="425"/>
      <c r="H3" s="425"/>
      <c r="I3" s="425"/>
      <c r="J3" s="425"/>
      <c r="K3" s="425"/>
      <c r="L3" s="425"/>
      <c r="M3" s="425"/>
      <c r="N3" s="426"/>
      <c r="O3" s="437"/>
      <c r="P3" s="438"/>
      <c r="Q3" s="438"/>
      <c r="R3" s="438"/>
      <c r="S3" s="438"/>
      <c r="T3" s="438"/>
      <c r="U3" s="438"/>
      <c r="V3" s="439"/>
      <c r="W3" s="443" t="s">
        <v>110</v>
      </c>
      <c r="X3" s="444"/>
      <c r="Y3" s="444"/>
      <c r="Z3" s="444"/>
      <c r="AA3" s="444"/>
      <c r="AB3" s="444"/>
      <c r="AC3" s="445"/>
    </row>
    <row r="4" spans="1:29" s="218" customFormat="1" ht="18" customHeight="1">
      <c r="A4" s="424" t="s">
        <v>110</v>
      </c>
      <c r="B4" s="425"/>
      <c r="C4" s="425"/>
      <c r="D4" s="425"/>
      <c r="E4" s="425"/>
      <c r="F4" s="425"/>
      <c r="G4" s="425"/>
      <c r="H4" s="425"/>
      <c r="I4" s="425"/>
      <c r="J4" s="425"/>
      <c r="K4" s="425"/>
      <c r="L4" s="425"/>
      <c r="M4" s="425"/>
      <c r="N4" s="426"/>
      <c r="O4" s="440"/>
      <c r="P4" s="441"/>
      <c r="Q4" s="441"/>
      <c r="R4" s="441"/>
      <c r="S4" s="441"/>
      <c r="T4" s="441"/>
      <c r="U4" s="441"/>
      <c r="V4" s="442"/>
      <c r="W4" s="446"/>
      <c r="X4" s="447"/>
      <c r="Y4" s="447"/>
      <c r="Z4" s="447"/>
      <c r="AA4" s="447"/>
      <c r="AB4" s="447"/>
      <c r="AC4" s="448"/>
    </row>
    <row r="5" spans="1:29" s="218" customFormat="1" ht="18" customHeight="1">
      <c r="A5" s="424" t="s">
        <v>110</v>
      </c>
      <c r="B5" s="425"/>
      <c r="C5" s="425"/>
      <c r="D5" s="425"/>
      <c r="E5" s="425"/>
      <c r="F5" s="425"/>
      <c r="G5" s="425"/>
      <c r="H5" s="425"/>
      <c r="I5" s="425"/>
      <c r="J5" s="425"/>
      <c r="K5" s="425"/>
      <c r="L5" s="425"/>
      <c r="M5" s="425"/>
      <c r="N5" s="426"/>
      <c r="O5" s="427" t="s">
        <v>324</v>
      </c>
      <c r="P5" s="428"/>
      <c r="Q5" s="428"/>
      <c r="R5" s="428"/>
      <c r="S5" s="428"/>
      <c r="T5" s="428"/>
      <c r="U5" s="428"/>
      <c r="V5" s="428"/>
      <c r="W5" s="429"/>
      <c r="X5" s="429"/>
      <c r="Y5" s="429"/>
      <c r="Z5" s="429"/>
      <c r="AA5" s="429"/>
      <c r="AB5" s="429"/>
      <c r="AC5" s="430"/>
    </row>
    <row r="6" spans="1:29" s="218" customFormat="1" ht="18" customHeight="1">
      <c r="A6" s="219"/>
      <c r="B6" s="215"/>
      <c r="C6" s="215"/>
      <c r="D6" s="215"/>
      <c r="E6" s="215"/>
      <c r="F6" s="215"/>
      <c r="G6" s="215"/>
      <c r="H6" s="215"/>
      <c r="I6" s="215"/>
      <c r="J6" s="215"/>
      <c r="K6" s="215"/>
      <c r="L6" s="215"/>
      <c r="M6" s="215"/>
      <c r="N6" s="220"/>
      <c r="O6" s="287"/>
      <c r="P6" s="301" t="s">
        <v>320</v>
      </c>
      <c r="Q6" s="286"/>
      <c r="R6" s="286"/>
      <c r="S6" s="288"/>
      <c r="T6" s="288"/>
      <c r="U6" s="288"/>
      <c r="V6" s="288"/>
      <c r="W6" s="288"/>
      <c r="X6" s="288"/>
      <c r="Y6" s="288"/>
      <c r="Z6" s="288"/>
      <c r="AA6" s="286"/>
      <c r="AB6" s="286"/>
      <c r="AC6" s="289"/>
    </row>
    <row r="7" spans="1:29" s="218" customFormat="1" ht="18" customHeight="1">
      <c r="A7" s="434" t="s">
        <v>325</v>
      </c>
      <c r="B7" s="428"/>
      <c r="C7" s="428"/>
      <c r="D7" s="428"/>
      <c r="E7" s="428"/>
      <c r="F7" s="428"/>
      <c r="G7" s="428"/>
      <c r="H7" s="428"/>
      <c r="I7" s="428"/>
      <c r="J7" s="428"/>
      <c r="K7" s="428"/>
      <c r="L7" s="428"/>
      <c r="M7" s="428"/>
      <c r="N7" s="435"/>
      <c r="O7" s="449" t="s">
        <v>326</v>
      </c>
      <c r="P7" s="450"/>
      <c r="Q7" s="450"/>
      <c r="R7" s="450"/>
      <c r="S7" s="450"/>
      <c r="T7" s="450"/>
      <c r="U7" s="450"/>
      <c r="V7" s="450"/>
      <c r="W7" s="450"/>
      <c r="X7" s="450"/>
      <c r="Y7" s="450"/>
      <c r="Z7" s="450"/>
      <c r="AA7" s="450"/>
      <c r="AB7" s="450"/>
      <c r="AC7" s="451"/>
    </row>
    <row r="8" spans="1:29" s="218" customFormat="1" ht="18" customHeight="1">
      <c r="A8" s="424" t="s">
        <v>110</v>
      </c>
      <c r="B8" s="425"/>
      <c r="C8" s="425"/>
      <c r="D8" s="425"/>
      <c r="E8" s="425"/>
      <c r="F8" s="425"/>
      <c r="G8" s="425"/>
      <c r="H8" s="425"/>
      <c r="I8" s="425"/>
      <c r="J8" s="425"/>
      <c r="K8" s="425"/>
      <c r="L8" s="425"/>
      <c r="M8" s="425"/>
      <c r="N8" s="426"/>
      <c r="O8" s="221" t="str">
        <f>+IF(ROUTING!$C$7="US",Settings!O6,Settings!K6)</f>
        <v>Prevost, a division of Volvo Group Canada Inc</v>
      </c>
      <c r="P8" s="222"/>
      <c r="Q8" s="222"/>
      <c r="R8" s="222"/>
      <c r="S8" s="222"/>
      <c r="T8" s="222"/>
      <c r="U8" s="222"/>
      <c r="V8" s="222"/>
      <c r="W8" s="222"/>
      <c r="X8" s="222"/>
      <c r="Y8" s="222"/>
      <c r="Z8" s="222"/>
      <c r="AA8" s="223"/>
      <c r="AB8" s="223"/>
      <c r="AC8" s="224"/>
    </row>
    <row r="9" spans="1:29" s="218" customFormat="1" ht="18" customHeight="1">
      <c r="A9" s="230"/>
      <c r="N9" s="231"/>
      <c r="O9" s="225" t="str">
        <f>+IF(ROUTING!$C$7="US",Settings!O7,Settings!K7)</f>
        <v>35 Boul Gagnon</v>
      </c>
      <c r="P9" s="226"/>
      <c r="Q9" s="226"/>
      <c r="R9" s="226"/>
      <c r="S9" s="226"/>
      <c r="T9" s="226"/>
      <c r="U9" s="226"/>
      <c r="V9" s="226"/>
      <c r="W9" s="226"/>
      <c r="X9" s="226"/>
      <c r="Y9" s="226"/>
      <c r="Z9" s="226"/>
      <c r="AA9" s="216"/>
      <c r="AB9" s="216"/>
      <c r="AC9" s="217"/>
    </row>
    <row r="10" spans="1:29" s="218" customFormat="1" ht="18" customHeight="1">
      <c r="A10" s="457" t="s">
        <v>445</v>
      </c>
      <c r="B10" s="458"/>
      <c r="C10" s="458"/>
      <c r="D10" s="458"/>
      <c r="E10" s="458"/>
      <c r="F10" s="458"/>
      <c r="G10" s="458"/>
      <c r="H10" s="458"/>
      <c r="I10" s="458"/>
      <c r="J10" s="458"/>
      <c r="K10" s="458"/>
      <c r="L10" s="458"/>
      <c r="M10" s="458"/>
      <c r="N10" s="459"/>
      <c r="O10" s="225" t="str">
        <f>+IF(ROUTING!$C$7="US",Settings!O8,Settings!K8)</f>
        <v>Ste-Claire, QC G0R 2V0</v>
      </c>
      <c r="P10" s="226"/>
      <c r="Q10" s="226"/>
      <c r="R10" s="226"/>
      <c r="S10" s="226"/>
      <c r="T10" s="226"/>
      <c r="U10" s="226"/>
      <c r="V10" s="226"/>
      <c r="W10" s="226"/>
      <c r="X10" s="226"/>
      <c r="Y10" s="226"/>
      <c r="Z10" s="226"/>
      <c r="AA10" s="216"/>
      <c r="AB10" s="216"/>
      <c r="AC10" s="217"/>
    </row>
    <row r="11" spans="1:29" s="218" customFormat="1" ht="18" customHeight="1">
      <c r="A11" s="424" t="s">
        <v>110</v>
      </c>
      <c r="B11" s="425"/>
      <c r="C11" s="425"/>
      <c r="D11" s="425"/>
      <c r="E11" s="425"/>
      <c r="F11" s="425"/>
      <c r="G11" s="425"/>
      <c r="H11" s="425"/>
      <c r="I11" s="425"/>
      <c r="J11" s="425"/>
      <c r="K11" s="425"/>
      <c r="L11" s="425"/>
      <c r="M11" s="425"/>
      <c r="N11" s="426"/>
      <c r="O11" s="225" t="str">
        <f>+IF(ROUTING!$C$7="US",Settings!O9,Settings!K9)</f>
        <v>Canada</v>
      </c>
      <c r="P11" s="226"/>
      <c r="Q11" s="226"/>
      <c r="R11" s="226"/>
      <c r="S11" s="226"/>
      <c r="T11" s="226"/>
      <c r="U11" s="226"/>
      <c r="V11" s="226"/>
      <c r="W11" s="226"/>
      <c r="X11" s="226"/>
      <c r="Y11" s="226"/>
      <c r="Z11" s="226"/>
      <c r="AA11" s="216"/>
      <c r="AB11" s="216"/>
      <c r="AC11" s="217"/>
    </row>
    <row r="12" spans="1:29" s="218" customFormat="1" ht="18" customHeight="1">
      <c r="A12" s="466" t="s">
        <v>110</v>
      </c>
      <c r="B12" s="467"/>
      <c r="C12" s="467"/>
      <c r="D12" s="467"/>
      <c r="E12" s="467"/>
      <c r="F12" s="467"/>
      <c r="G12" s="467"/>
      <c r="H12" s="467"/>
      <c r="I12" s="467"/>
      <c r="J12" s="467"/>
      <c r="K12" s="467"/>
      <c r="L12" s="467"/>
      <c r="M12" s="467"/>
      <c r="N12" s="468"/>
      <c r="O12" s="469"/>
      <c r="P12" s="425"/>
      <c r="Q12" s="425"/>
      <c r="R12" s="425"/>
      <c r="S12" s="425"/>
      <c r="T12" s="425"/>
      <c r="U12" s="425"/>
      <c r="V12" s="425"/>
      <c r="W12" s="425"/>
      <c r="X12" s="425"/>
      <c r="Y12" s="425"/>
      <c r="Z12" s="425"/>
      <c r="AA12" s="425"/>
      <c r="AB12" s="425"/>
      <c r="AC12" s="470"/>
    </row>
    <row r="13" spans="1:29" s="218" customFormat="1" ht="18" customHeight="1">
      <c r="A13" s="471" t="s">
        <v>110</v>
      </c>
      <c r="B13" s="464"/>
      <c r="C13" s="464"/>
      <c r="D13" s="464"/>
      <c r="E13" s="464"/>
      <c r="F13" s="464"/>
      <c r="G13" s="464"/>
      <c r="H13" s="464"/>
      <c r="I13" s="464"/>
      <c r="J13" s="464"/>
      <c r="K13" s="464"/>
      <c r="L13" s="464"/>
      <c r="M13" s="464"/>
      <c r="N13" s="472"/>
      <c r="O13" s="455" t="str">
        <f>+IF(ROUTING!$C$7="US",Settings!O10,Settings!K10)</f>
        <v>Taxe ID # : 824507750</v>
      </c>
      <c r="P13" s="456" t="e">
        <f>+IF(ROUTING!$C$7="US",#REF!,#REF!)</f>
        <v>#REF!</v>
      </c>
      <c r="Q13" s="456" t="e">
        <f>+IF(ROUTING!$C$7="US",#REF!,#REF!)</f>
        <v>#REF!</v>
      </c>
      <c r="R13" s="456" t="e">
        <f>+IF(ROUTING!$C$7="US",#REF!,#REF!)</f>
        <v>#REF!</v>
      </c>
      <c r="S13" s="456" t="e">
        <f>+IF(ROUTING!$C$7="US",#REF!,#REF!)</f>
        <v>#REF!</v>
      </c>
      <c r="T13" s="456" t="e">
        <f>+IF(ROUTING!$C$7="US",#REF!,#REF!)</f>
        <v>#REF!</v>
      </c>
      <c r="U13" s="456" t="e">
        <f>+IF(ROUTING!$C$7="US",#REF!,#REF!)</f>
        <v>#REF!</v>
      </c>
      <c r="V13" s="227"/>
      <c r="W13" s="228"/>
      <c r="X13" s="228"/>
      <c r="Y13" s="228"/>
      <c r="Z13" s="228"/>
      <c r="AA13" s="228"/>
      <c r="AB13" s="228"/>
      <c r="AC13" s="229"/>
    </row>
    <row r="14" spans="1:29" s="218" customFormat="1" ht="18" customHeight="1">
      <c r="A14" s="434" t="s">
        <v>327</v>
      </c>
      <c r="B14" s="428"/>
      <c r="C14" s="428"/>
      <c r="D14" s="428"/>
      <c r="E14" s="428"/>
      <c r="F14" s="428"/>
      <c r="G14" s="428"/>
      <c r="H14" s="428"/>
      <c r="I14" s="428"/>
      <c r="J14" s="428"/>
      <c r="K14" s="428"/>
      <c r="L14" s="428"/>
      <c r="M14" s="428"/>
      <c r="N14" s="435"/>
      <c r="O14" s="427" t="s">
        <v>329</v>
      </c>
      <c r="P14" s="428"/>
      <c r="Q14" s="428"/>
      <c r="R14" s="428"/>
      <c r="S14" s="428"/>
      <c r="T14" s="428"/>
      <c r="U14" s="428"/>
      <c r="V14" s="428"/>
      <c r="W14" s="428"/>
      <c r="X14" s="428"/>
      <c r="Y14" s="428"/>
      <c r="Z14" s="428"/>
      <c r="AA14" s="428"/>
      <c r="AB14" s="428"/>
      <c r="AC14" s="436"/>
    </row>
    <row r="15" spans="1:29" s="218" customFormat="1" ht="18" customHeight="1">
      <c r="A15" s="424"/>
      <c r="B15" s="425"/>
      <c r="C15" s="425"/>
      <c r="D15" s="425"/>
      <c r="E15" s="425"/>
      <c r="F15" s="425"/>
      <c r="G15" s="425"/>
      <c r="H15" s="425"/>
      <c r="I15" s="425"/>
      <c r="J15" s="425"/>
      <c r="K15" s="425"/>
      <c r="L15" s="425"/>
      <c r="M15" s="425"/>
      <c r="N15" s="426"/>
      <c r="O15" s="452"/>
      <c r="P15" s="453"/>
      <c r="Q15" s="453"/>
      <c r="R15" s="453"/>
      <c r="S15" s="453"/>
      <c r="T15" s="453"/>
      <c r="U15" s="453"/>
      <c r="V15" s="453"/>
      <c r="W15" s="453"/>
      <c r="X15" s="453"/>
      <c r="Y15" s="453"/>
      <c r="Z15" s="453"/>
      <c r="AA15" s="453"/>
      <c r="AB15" s="453"/>
      <c r="AC15" s="454"/>
    </row>
    <row r="16" spans="1:29" s="218" customFormat="1" ht="18" customHeight="1">
      <c r="A16" s="460" t="s">
        <v>110</v>
      </c>
      <c r="B16" s="461"/>
      <c r="C16" s="461"/>
      <c r="D16" s="461"/>
      <c r="E16" s="461"/>
      <c r="F16" s="461"/>
      <c r="G16" s="461"/>
      <c r="H16" s="461"/>
      <c r="I16" s="461"/>
      <c r="J16" s="461"/>
      <c r="K16" s="461"/>
      <c r="L16" s="461"/>
      <c r="M16" s="461"/>
      <c r="N16" s="462"/>
      <c r="O16" s="206"/>
      <c r="P16" s="207"/>
      <c r="Q16" s="207"/>
      <c r="R16" s="474" t="s">
        <v>111</v>
      </c>
      <c r="S16" s="474"/>
      <c r="T16" s="474"/>
      <c r="U16" s="474"/>
      <c r="V16" s="474"/>
      <c r="W16" s="474"/>
      <c r="X16" s="474"/>
      <c r="Y16" s="474"/>
      <c r="Z16" s="474"/>
      <c r="AA16" s="207"/>
      <c r="AB16" s="207"/>
      <c r="AC16" s="208"/>
    </row>
    <row r="17" spans="1:59" s="218" customFormat="1" ht="18" customHeight="1">
      <c r="A17" s="209"/>
      <c r="B17" s="210"/>
      <c r="C17" s="473" t="s">
        <v>328</v>
      </c>
      <c r="D17" s="473"/>
      <c r="E17" s="473"/>
      <c r="F17" s="473"/>
      <c r="G17" s="473"/>
      <c r="H17" s="473"/>
      <c r="I17" s="473"/>
      <c r="J17" s="473"/>
      <c r="K17" s="210"/>
      <c r="L17" s="210"/>
      <c r="M17" s="210"/>
      <c r="N17" s="211"/>
      <c r="O17" s="463"/>
      <c r="P17" s="464"/>
      <c r="Q17" s="464"/>
      <c r="R17" s="464"/>
      <c r="S17" s="464"/>
      <c r="T17" s="464"/>
      <c r="U17" s="464"/>
      <c r="V17" s="464"/>
      <c r="W17" s="464"/>
      <c r="X17" s="464"/>
      <c r="Y17" s="464"/>
      <c r="Z17" s="464"/>
      <c r="AA17" s="464"/>
      <c r="AB17" s="464"/>
      <c r="AC17" s="465"/>
    </row>
    <row r="18" spans="1:59" s="218" customFormat="1" ht="18" customHeight="1">
      <c r="A18" s="460" t="s">
        <v>110</v>
      </c>
      <c r="B18" s="461"/>
      <c r="C18" s="461"/>
      <c r="D18" s="461"/>
      <c r="E18" s="461"/>
      <c r="F18" s="461"/>
      <c r="G18" s="461"/>
      <c r="H18" s="461"/>
      <c r="I18" s="461"/>
      <c r="J18" s="461"/>
      <c r="K18" s="461"/>
      <c r="L18" s="461"/>
      <c r="M18" s="461"/>
      <c r="N18" s="462"/>
      <c r="O18" s="427" t="s">
        <v>330</v>
      </c>
      <c r="P18" s="428"/>
      <c r="Q18" s="428"/>
      <c r="R18" s="428"/>
      <c r="S18" s="428"/>
      <c r="T18" s="428"/>
      <c r="U18" s="428"/>
      <c r="V18" s="428"/>
      <c r="W18" s="428"/>
      <c r="X18" s="428"/>
      <c r="Y18" s="428"/>
      <c r="Z18" s="428"/>
      <c r="AA18" s="428"/>
      <c r="AB18" s="428"/>
      <c r="AC18" s="436"/>
    </row>
    <row r="19" spans="1:59" s="218" customFormat="1" ht="18" customHeight="1">
      <c r="A19" s="475"/>
      <c r="B19" s="464"/>
      <c r="C19" s="464"/>
      <c r="D19" s="464"/>
      <c r="E19" s="464"/>
      <c r="F19" s="464"/>
      <c r="G19" s="464"/>
      <c r="H19" s="464"/>
      <c r="I19" s="464"/>
      <c r="J19" s="464"/>
      <c r="K19" s="464"/>
      <c r="L19" s="464"/>
      <c r="M19" s="464"/>
      <c r="N19" s="472"/>
      <c r="O19" s="463" t="s">
        <v>110</v>
      </c>
      <c r="P19" s="464"/>
      <c r="Q19" s="464"/>
      <c r="R19" s="464"/>
      <c r="S19" s="464"/>
      <c r="T19" s="464"/>
      <c r="U19" s="464"/>
      <c r="V19" s="464"/>
      <c r="W19" s="464"/>
      <c r="X19" s="464"/>
      <c r="Y19" s="464"/>
      <c r="Z19" s="464"/>
      <c r="AA19" s="464"/>
      <c r="AB19" s="464"/>
      <c r="AC19" s="465"/>
    </row>
    <row r="20" spans="1:59" s="218" customFormat="1" ht="18" customHeight="1">
      <c r="A20" s="434" t="s">
        <v>331</v>
      </c>
      <c r="B20" s="428"/>
      <c r="C20" s="428"/>
      <c r="D20" s="428"/>
      <c r="E20" s="428"/>
      <c r="F20" s="428"/>
      <c r="G20" s="435"/>
      <c r="H20" s="427" t="s">
        <v>332</v>
      </c>
      <c r="I20" s="428"/>
      <c r="J20" s="428"/>
      <c r="K20" s="428"/>
      <c r="L20" s="428"/>
      <c r="M20" s="428"/>
      <c r="N20" s="435"/>
      <c r="O20" s="427" t="s">
        <v>333</v>
      </c>
      <c r="P20" s="428"/>
      <c r="Q20" s="428"/>
      <c r="R20" s="428"/>
      <c r="S20" s="428"/>
      <c r="T20" s="428"/>
      <c r="U20" s="428"/>
      <c r="V20" s="435"/>
      <c r="W20" s="427"/>
      <c r="X20" s="428"/>
      <c r="Y20" s="428"/>
      <c r="Z20" s="428"/>
      <c r="AA20" s="428"/>
      <c r="AB20" s="428"/>
      <c r="AC20" s="436"/>
    </row>
    <row r="21" spans="1:59" s="218" customFormat="1" ht="18" customHeight="1">
      <c r="A21" s="209"/>
      <c r="B21" s="473"/>
      <c r="C21" s="473"/>
      <c r="D21" s="473"/>
      <c r="E21" s="210"/>
      <c r="F21" s="210"/>
      <c r="G21" s="211"/>
      <c r="H21" s="212"/>
      <c r="I21" s="213"/>
      <c r="J21" s="213"/>
      <c r="K21" s="213"/>
      <c r="L21" s="213"/>
      <c r="M21" s="213"/>
      <c r="N21" s="213"/>
      <c r="O21" s="212"/>
      <c r="P21" s="213"/>
      <c r="Q21" s="213"/>
      <c r="R21" s="213"/>
      <c r="S21" s="213"/>
      <c r="T21" s="213"/>
      <c r="U21" s="213"/>
      <c r="V21" s="213"/>
      <c r="W21" s="214"/>
      <c r="X21" s="215"/>
      <c r="Y21" s="215"/>
      <c r="Z21" s="216"/>
      <c r="AA21" s="210"/>
      <c r="AB21" s="216"/>
      <c r="AC21" s="217"/>
    </row>
    <row r="22" spans="1:59" s="218" customFormat="1" ht="18" customHeight="1">
      <c r="A22" s="484" t="s">
        <v>334</v>
      </c>
      <c r="B22" s="485"/>
      <c r="C22" s="488" t="s">
        <v>335</v>
      </c>
      <c r="D22" s="489"/>
      <c r="E22" s="489"/>
      <c r="F22" s="489"/>
      <c r="G22" s="540" t="s">
        <v>336</v>
      </c>
      <c r="H22" s="541"/>
      <c r="I22" s="541"/>
      <c r="J22" s="541"/>
      <c r="K22" s="541"/>
      <c r="L22" s="541"/>
      <c r="M22" s="541"/>
      <c r="N22" s="541"/>
      <c r="O22" s="541"/>
      <c r="P22" s="541"/>
      <c r="Q22" s="541"/>
      <c r="R22" s="541"/>
      <c r="S22" s="542"/>
      <c r="T22" s="488" t="s">
        <v>337</v>
      </c>
      <c r="U22" s="485"/>
      <c r="V22" s="492" t="s">
        <v>338</v>
      </c>
      <c r="W22" s="493"/>
      <c r="X22" s="493"/>
      <c r="Y22" s="494"/>
      <c r="Z22" s="492" t="s">
        <v>339</v>
      </c>
      <c r="AA22" s="493"/>
      <c r="AB22" s="493"/>
      <c r="AC22" s="498"/>
    </row>
    <row r="23" spans="1:59" s="218" customFormat="1" ht="18" customHeight="1">
      <c r="A23" s="486"/>
      <c r="B23" s="487"/>
      <c r="C23" s="490"/>
      <c r="D23" s="491"/>
      <c r="E23" s="491"/>
      <c r="F23" s="491"/>
      <c r="G23" s="543"/>
      <c r="H23" s="544"/>
      <c r="I23" s="544"/>
      <c r="J23" s="544"/>
      <c r="K23" s="544"/>
      <c r="L23" s="544"/>
      <c r="M23" s="544"/>
      <c r="N23" s="544"/>
      <c r="O23" s="544"/>
      <c r="P23" s="544"/>
      <c r="Q23" s="544"/>
      <c r="R23" s="544"/>
      <c r="S23" s="545"/>
      <c r="T23" s="490"/>
      <c r="U23" s="487"/>
      <c r="V23" s="495"/>
      <c r="W23" s="496"/>
      <c r="X23" s="496"/>
      <c r="Y23" s="497"/>
      <c r="Z23" s="495"/>
      <c r="AA23" s="496"/>
      <c r="AB23" s="496"/>
      <c r="AC23" s="499"/>
    </row>
    <row r="24" spans="1:59" s="218" customFormat="1" ht="18" customHeight="1">
      <c r="A24" s="476" t="s">
        <v>340</v>
      </c>
      <c r="B24" s="477"/>
      <c r="C24" s="477" t="s">
        <v>340</v>
      </c>
      <c r="D24" s="477"/>
      <c r="E24" s="477"/>
      <c r="F24" s="477"/>
      <c r="G24" s="478" t="s">
        <v>110</v>
      </c>
      <c r="H24" s="479"/>
      <c r="I24" s="479"/>
      <c r="J24" s="479"/>
      <c r="K24" s="479"/>
      <c r="L24" s="479"/>
      <c r="M24" s="479"/>
      <c r="N24" s="479"/>
      <c r="O24" s="479"/>
      <c r="P24" s="479"/>
      <c r="Q24" s="479"/>
      <c r="R24" s="479"/>
      <c r="S24" s="480"/>
      <c r="T24" s="481"/>
      <c r="U24" s="481"/>
      <c r="V24" s="482"/>
      <c r="W24" s="482"/>
      <c r="X24" s="482"/>
      <c r="Y24" s="482"/>
      <c r="Z24" s="482">
        <f t="shared" ref="Z24:Z39" si="0">T24*V24</f>
        <v>0</v>
      </c>
      <c r="AA24" s="482"/>
      <c r="AB24" s="482"/>
      <c r="AC24" s="483"/>
    </row>
    <row r="25" spans="1:59" s="218" customFormat="1" ht="18" customHeight="1">
      <c r="A25" s="414" t="s">
        <v>110</v>
      </c>
      <c r="B25" s="415"/>
      <c r="C25" s="423" t="s">
        <v>110</v>
      </c>
      <c r="D25" s="423"/>
      <c r="E25" s="423"/>
      <c r="F25" s="423"/>
      <c r="G25" s="417" t="s">
        <v>110</v>
      </c>
      <c r="H25" s="418"/>
      <c r="I25" s="418"/>
      <c r="J25" s="418"/>
      <c r="K25" s="418"/>
      <c r="L25" s="418"/>
      <c r="M25" s="418"/>
      <c r="N25" s="418"/>
      <c r="O25" s="418"/>
      <c r="P25" s="418"/>
      <c r="Q25" s="418"/>
      <c r="R25" s="418"/>
      <c r="S25" s="419"/>
      <c r="T25" s="420"/>
      <c r="U25" s="420"/>
      <c r="V25" s="421"/>
      <c r="W25" s="421"/>
      <c r="X25" s="421"/>
      <c r="Y25" s="421"/>
      <c r="Z25" s="421">
        <f t="shared" si="0"/>
        <v>0</v>
      </c>
      <c r="AA25" s="421"/>
      <c r="AB25" s="421"/>
      <c r="AC25" s="422"/>
    </row>
    <row r="26" spans="1:59" s="218" customFormat="1" ht="18" customHeight="1">
      <c r="A26" s="414" t="s">
        <v>110</v>
      </c>
      <c r="B26" s="415"/>
      <c r="C26" s="500" t="s">
        <v>110</v>
      </c>
      <c r="D26" s="500"/>
      <c r="E26" s="500"/>
      <c r="F26" s="500"/>
      <c r="G26" s="501" t="s">
        <v>110</v>
      </c>
      <c r="H26" s="502"/>
      <c r="I26" s="502"/>
      <c r="J26" s="502"/>
      <c r="K26" s="502"/>
      <c r="L26" s="502"/>
      <c r="M26" s="502"/>
      <c r="N26" s="502"/>
      <c r="O26" s="502"/>
      <c r="P26" s="502"/>
      <c r="Q26" s="502"/>
      <c r="R26" s="502"/>
      <c r="S26" s="503"/>
      <c r="T26" s="504"/>
      <c r="U26" s="504"/>
      <c r="V26" s="421"/>
      <c r="W26" s="421"/>
      <c r="X26" s="421"/>
      <c r="Y26" s="421"/>
      <c r="Z26" s="421">
        <f t="shared" si="0"/>
        <v>0</v>
      </c>
      <c r="AA26" s="421"/>
      <c r="AB26" s="421"/>
      <c r="AC26" s="422"/>
    </row>
    <row r="27" spans="1:59" s="218" customFormat="1" ht="18" customHeight="1">
      <c r="A27" s="414" t="s">
        <v>110</v>
      </c>
      <c r="B27" s="415"/>
      <c r="C27" s="416" t="s">
        <v>110</v>
      </c>
      <c r="D27" s="416"/>
      <c r="E27" s="416"/>
      <c r="F27" s="416"/>
      <c r="G27" s="505" t="s">
        <v>110</v>
      </c>
      <c r="H27" s="506"/>
      <c r="I27" s="506"/>
      <c r="J27" s="506"/>
      <c r="K27" s="506"/>
      <c r="L27" s="506"/>
      <c r="M27" s="506"/>
      <c r="N27" s="506"/>
      <c r="O27" s="506"/>
      <c r="P27" s="506"/>
      <c r="Q27" s="506"/>
      <c r="R27" s="506"/>
      <c r="S27" s="507"/>
      <c r="T27" s="420"/>
      <c r="U27" s="420"/>
      <c r="V27" s="421"/>
      <c r="W27" s="421"/>
      <c r="X27" s="421"/>
      <c r="Y27" s="421"/>
      <c r="Z27" s="421">
        <f t="shared" si="0"/>
        <v>0</v>
      </c>
      <c r="AA27" s="421"/>
      <c r="AB27" s="421"/>
      <c r="AC27" s="422"/>
    </row>
    <row r="28" spans="1:59" s="218" customFormat="1" ht="18" customHeight="1">
      <c r="A28" s="414" t="s">
        <v>110</v>
      </c>
      <c r="B28" s="415"/>
      <c r="C28" s="416" t="s">
        <v>110</v>
      </c>
      <c r="D28" s="416"/>
      <c r="E28" s="416"/>
      <c r="F28" s="416"/>
      <c r="G28" s="417" t="s">
        <v>110</v>
      </c>
      <c r="H28" s="418"/>
      <c r="I28" s="418"/>
      <c r="J28" s="418"/>
      <c r="K28" s="418"/>
      <c r="L28" s="418"/>
      <c r="M28" s="418"/>
      <c r="N28" s="418"/>
      <c r="O28" s="418"/>
      <c r="P28" s="418"/>
      <c r="Q28" s="418"/>
      <c r="R28" s="418"/>
      <c r="S28" s="419"/>
      <c r="T28" s="420"/>
      <c r="U28" s="420"/>
      <c r="V28" s="421"/>
      <c r="W28" s="421"/>
      <c r="X28" s="421"/>
      <c r="Y28" s="421"/>
      <c r="Z28" s="421">
        <f t="shared" si="0"/>
        <v>0</v>
      </c>
      <c r="AA28" s="421"/>
      <c r="AB28" s="421"/>
      <c r="AC28" s="422"/>
    </row>
    <row r="29" spans="1:59" s="218" customFormat="1" ht="18" customHeight="1">
      <c r="A29" s="414" t="s">
        <v>110</v>
      </c>
      <c r="B29" s="415"/>
      <c r="C29" s="423" t="s">
        <v>110</v>
      </c>
      <c r="D29" s="423"/>
      <c r="E29" s="423"/>
      <c r="F29" s="423"/>
      <c r="G29" s="417" t="s">
        <v>110</v>
      </c>
      <c r="H29" s="418"/>
      <c r="I29" s="418"/>
      <c r="J29" s="418"/>
      <c r="K29" s="418"/>
      <c r="L29" s="418"/>
      <c r="M29" s="418"/>
      <c r="N29" s="418"/>
      <c r="O29" s="418"/>
      <c r="P29" s="418"/>
      <c r="Q29" s="418"/>
      <c r="R29" s="418"/>
      <c r="S29" s="419"/>
      <c r="T29" s="420"/>
      <c r="U29" s="420"/>
      <c r="V29" s="421"/>
      <c r="W29" s="421"/>
      <c r="X29" s="421"/>
      <c r="Y29" s="421"/>
      <c r="Z29" s="421">
        <f t="shared" si="0"/>
        <v>0</v>
      </c>
      <c r="AA29" s="421"/>
      <c r="AB29" s="421"/>
      <c r="AC29" s="422"/>
    </row>
    <row r="30" spans="1:59" s="218" customFormat="1" ht="18" customHeight="1">
      <c r="A30" s="414" t="s">
        <v>110</v>
      </c>
      <c r="B30" s="415"/>
      <c r="C30" s="416" t="s">
        <v>110</v>
      </c>
      <c r="D30" s="416"/>
      <c r="E30" s="416"/>
      <c r="F30" s="416"/>
      <c r="G30" s="417" t="s">
        <v>110</v>
      </c>
      <c r="H30" s="418"/>
      <c r="I30" s="418"/>
      <c r="J30" s="418"/>
      <c r="K30" s="418"/>
      <c r="L30" s="418"/>
      <c r="M30" s="418"/>
      <c r="N30" s="418"/>
      <c r="O30" s="418"/>
      <c r="P30" s="418"/>
      <c r="Q30" s="418"/>
      <c r="R30" s="418"/>
      <c r="S30" s="419"/>
      <c r="T30" s="420"/>
      <c r="U30" s="420"/>
      <c r="V30" s="421"/>
      <c r="W30" s="421"/>
      <c r="X30" s="421"/>
      <c r="Y30" s="421"/>
      <c r="Z30" s="421">
        <f t="shared" si="0"/>
        <v>0</v>
      </c>
      <c r="AA30" s="421"/>
      <c r="AB30" s="421"/>
      <c r="AC30" s="422"/>
    </row>
    <row r="31" spans="1:59" s="218" customFormat="1" ht="18" customHeight="1">
      <c r="A31" s="414" t="s">
        <v>110</v>
      </c>
      <c r="B31" s="415"/>
      <c r="C31" s="416" t="s">
        <v>110</v>
      </c>
      <c r="D31" s="416"/>
      <c r="E31" s="416"/>
      <c r="F31" s="416"/>
      <c r="G31" s="417" t="s">
        <v>110</v>
      </c>
      <c r="H31" s="418"/>
      <c r="I31" s="418"/>
      <c r="J31" s="418"/>
      <c r="K31" s="418"/>
      <c r="L31" s="418"/>
      <c r="M31" s="418"/>
      <c r="N31" s="418"/>
      <c r="O31" s="418"/>
      <c r="P31" s="418"/>
      <c r="Q31" s="418"/>
      <c r="R31" s="418"/>
      <c r="S31" s="419"/>
      <c r="T31" s="420"/>
      <c r="U31" s="420"/>
      <c r="V31" s="421"/>
      <c r="W31" s="421"/>
      <c r="X31" s="421"/>
      <c r="Y31" s="421"/>
      <c r="Z31" s="421">
        <f t="shared" ref="Z31:Z33" si="1">T31*V31</f>
        <v>0</v>
      </c>
      <c r="AA31" s="421"/>
      <c r="AB31" s="421"/>
      <c r="AC31" s="422"/>
    </row>
    <row r="32" spans="1:59" s="218" customFormat="1" ht="18" customHeight="1">
      <c r="A32" s="414"/>
      <c r="B32" s="415"/>
      <c r="C32" s="416" t="s">
        <v>110</v>
      </c>
      <c r="D32" s="416"/>
      <c r="E32" s="416"/>
      <c r="F32" s="416"/>
      <c r="G32" s="417" t="s">
        <v>110</v>
      </c>
      <c r="H32" s="418"/>
      <c r="I32" s="418"/>
      <c r="J32" s="418"/>
      <c r="K32" s="418"/>
      <c r="L32" s="418"/>
      <c r="M32" s="418"/>
      <c r="N32" s="418"/>
      <c r="O32" s="418"/>
      <c r="P32" s="418"/>
      <c r="Q32" s="418"/>
      <c r="R32" s="418"/>
      <c r="S32" s="419"/>
      <c r="T32" s="420"/>
      <c r="U32" s="420"/>
      <c r="V32" s="421"/>
      <c r="W32" s="421"/>
      <c r="X32" s="421"/>
      <c r="Y32" s="421"/>
      <c r="Z32" s="421">
        <f t="shared" si="1"/>
        <v>0</v>
      </c>
      <c r="AA32" s="421"/>
      <c r="AB32" s="421"/>
      <c r="AC32" s="422"/>
      <c r="AE32" s="55"/>
      <c r="AF32" s="55"/>
      <c r="AG32" s="55"/>
      <c r="AH32" s="55"/>
      <c r="AI32" s="55"/>
      <c r="AJ32" s="55"/>
      <c r="AK32" s="55"/>
      <c r="AL32" s="55"/>
      <c r="AM32" s="55"/>
      <c r="AN32" s="55"/>
      <c r="AO32" s="55"/>
      <c r="AP32" s="55"/>
      <c r="AQ32" s="55"/>
      <c r="AR32" s="55"/>
      <c r="AS32" s="56"/>
      <c r="AT32" s="56"/>
      <c r="AU32" s="56"/>
      <c r="AV32" s="56"/>
      <c r="AW32" s="56"/>
      <c r="AX32" s="57"/>
      <c r="AY32" s="57"/>
      <c r="AZ32" s="57"/>
      <c r="BA32" s="57"/>
      <c r="BB32" s="57"/>
      <c r="BC32" s="57"/>
      <c r="BD32" s="57"/>
      <c r="BE32" s="57"/>
      <c r="BF32" s="57"/>
      <c r="BG32" s="57"/>
    </row>
    <row r="33" spans="1:59" s="218" customFormat="1" ht="18" customHeight="1">
      <c r="A33" s="414" t="s">
        <v>110</v>
      </c>
      <c r="B33" s="415"/>
      <c r="C33" s="416"/>
      <c r="D33" s="416"/>
      <c r="E33" s="416"/>
      <c r="F33" s="416"/>
      <c r="G33" s="417" t="s">
        <v>110</v>
      </c>
      <c r="H33" s="418"/>
      <c r="I33" s="418"/>
      <c r="J33" s="418"/>
      <c r="K33" s="418"/>
      <c r="L33" s="418"/>
      <c r="M33" s="418"/>
      <c r="N33" s="418"/>
      <c r="O33" s="418"/>
      <c r="P33" s="418"/>
      <c r="Q33" s="418"/>
      <c r="R33" s="418"/>
      <c r="S33" s="419"/>
      <c r="T33" s="420"/>
      <c r="U33" s="420"/>
      <c r="V33" s="421"/>
      <c r="W33" s="421"/>
      <c r="X33" s="421"/>
      <c r="Y33" s="421"/>
      <c r="Z33" s="421">
        <f t="shared" si="1"/>
        <v>0</v>
      </c>
      <c r="AA33" s="421"/>
      <c r="AB33" s="421"/>
      <c r="AC33" s="422"/>
    </row>
    <row r="34" spans="1:59" s="218" customFormat="1" ht="18" customHeight="1">
      <c r="A34" s="414" t="s">
        <v>110</v>
      </c>
      <c r="B34" s="415"/>
      <c r="C34" s="416" t="s">
        <v>110</v>
      </c>
      <c r="D34" s="416"/>
      <c r="E34" s="416"/>
      <c r="F34" s="416"/>
      <c r="G34" s="417" t="s">
        <v>110</v>
      </c>
      <c r="H34" s="418"/>
      <c r="I34" s="418"/>
      <c r="J34" s="418"/>
      <c r="K34" s="418"/>
      <c r="L34" s="418"/>
      <c r="M34" s="418"/>
      <c r="N34" s="418"/>
      <c r="O34" s="418"/>
      <c r="P34" s="418"/>
      <c r="Q34" s="418"/>
      <c r="R34" s="418"/>
      <c r="S34" s="419"/>
      <c r="T34" s="420"/>
      <c r="U34" s="420"/>
      <c r="V34" s="421"/>
      <c r="W34" s="421"/>
      <c r="X34" s="421"/>
      <c r="Y34" s="421"/>
      <c r="Z34" s="421">
        <f t="shared" si="0"/>
        <v>0</v>
      </c>
      <c r="AA34" s="421"/>
      <c r="AB34" s="421"/>
      <c r="AC34" s="422"/>
    </row>
    <row r="35" spans="1:59" s="218" customFormat="1" ht="18" customHeight="1">
      <c r="A35" s="414" t="s">
        <v>110</v>
      </c>
      <c r="B35" s="415"/>
      <c r="C35" s="416" t="s">
        <v>110</v>
      </c>
      <c r="D35" s="416"/>
      <c r="E35" s="416"/>
      <c r="F35" s="416"/>
      <c r="G35" s="417" t="s">
        <v>110</v>
      </c>
      <c r="H35" s="418"/>
      <c r="I35" s="418"/>
      <c r="J35" s="418"/>
      <c r="K35" s="418"/>
      <c r="L35" s="418"/>
      <c r="M35" s="418"/>
      <c r="N35" s="418"/>
      <c r="O35" s="418"/>
      <c r="P35" s="418"/>
      <c r="Q35" s="418"/>
      <c r="R35" s="418"/>
      <c r="S35" s="419"/>
      <c r="T35" s="420"/>
      <c r="U35" s="420"/>
      <c r="V35" s="421"/>
      <c r="W35" s="421"/>
      <c r="X35" s="421"/>
      <c r="Y35" s="421"/>
      <c r="Z35" s="421">
        <f t="shared" si="0"/>
        <v>0</v>
      </c>
      <c r="AA35" s="421"/>
      <c r="AB35" s="421"/>
      <c r="AC35" s="422"/>
      <c r="AE35" s="55"/>
      <c r="AF35" s="55"/>
      <c r="AG35" s="55"/>
      <c r="AH35" s="55"/>
      <c r="AI35" s="55"/>
      <c r="AJ35" s="55"/>
      <c r="AK35" s="55"/>
      <c r="AL35" s="55"/>
      <c r="AM35" s="55"/>
      <c r="AN35" s="55"/>
      <c r="AO35" s="55"/>
      <c r="AP35" s="55"/>
      <c r="AQ35" s="55"/>
      <c r="AR35" s="55"/>
      <c r="AS35" s="56"/>
      <c r="AT35" s="56"/>
      <c r="AU35" s="56"/>
      <c r="AV35" s="56"/>
      <c r="AW35" s="56"/>
      <c r="AX35" s="57"/>
      <c r="AY35" s="57"/>
      <c r="AZ35" s="57"/>
      <c r="BA35" s="57"/>
      <c r="BB35" s="57"/>
      <c r="BC35" s="57"/>
      <c r="BD35" s="57"/>
      <c r="BE35" s="57"/>
      <c r="BF35" s="57"/>
      <c r="BG35" s="57"/>
    </row>
    <row r="36" spans="1:59" s="218" customFormat="1" ht="18" customHeight="1">
      <c r="A36" s="414" t="s">
        <v>110</v>
      </c>
      <c r="B36" s="415"/>
      <c r="C36" s="416"/>
      <c r="D36" s="416"/>
      <c r="E36" s="416"/>
      <c r="F36" s="416"/>
      <c r="G36" s="417" t="s">
        <v>110</v>
      </c>
      <c r="H36" s="418"/>
      <c r="I36" s="418"/>
      <c r="J36" s="418"/>
      <c r="K36" s="418"/>
      <c r="L36" s="418"/>
      <c r="M36" s="418"/>
      <c r="N36" s="418"/>
      <c r="O36" s="418"/>
      <c r="P36" s="418"/>
      <c r="Q36" s="418"/>
      <c r="R36" s="418"/>
      <c r="S36" s="419"/>
      <c r="T36" s="420"/>
      <c r="U36" s="420"/>
      <c r="V36" s="421"/>
      <c r="W36" s="421"/>
      <c r="X36" s="421"/>
      <c r="Y36" s="421"/>
      <c r="Z36" s="421">
        <f t="shared" si="0"/>
        <v>0</v>
      </c>
      <c r="AA36" s="421"/>
      <c r="AB36" s="421"/>
      <c r="AC36" s="422"/>
    </row>
    <row r="37" spans="1:59" s="218" customFormat="1" ht="18" customHeight="1">
      <c r="A37" s="414" t="s">
        <v>110</v>
      </c>
      <c r="B37" s="415"/>
      <c r="C37" s="423" t="s">
        <v>110</v>
      </c>
      <c r="D37" s="423"/>
      <c r="E37" s="423"/>
      <c r="F37" s="423"/>
      <c r="G37" s="417" t="s">
        <v>110</v>
      </c>
      <c r="H37" s="418"/>
      <c r="I37" s="418"/>
      <c r="J37" s="418"/>
      <c r="K37" s="418"/>
      <c r="L37" s="418"/>
      <c r="M37" s="418"/>
      <c r="N37" s="418"/>
      <c r="O37" s="418"/>
      <c r="P37" s="418"/>
      <c r="Q37" s="418"/>
      <c r="R37" s="418"/>
      <c r="S37" s="419"/>
      <c r="T37" s="420"/>
      <c r="U37" s="420"/>
      <c r="V37" s="421"/>
      <c r="W37" s="421"/>
      <c r="X37" s="421"/>
      <c r="Y37" s="421"/>
      <c r="Z37" s="421">
        <f t="shared" si="0"/>
        <v>0</v>
      </c>
      <c r="AA37" s="421"/>
      <c r="AB37" s="421"/>
      <c r="AC37" s="422"/>
    </row>
    <row r="38" spans="1:59" s="218" customFormat="1" ht="18" customHeight="1">
      <c r="A38" s="414"/>
      <c r="B38" s="415"/>
      <c r="C38" s="423"/>
      <c r="D38" s="423"/>
      <c r="E38" s="423"/>
      <c r="F38" s="423"/>
      <c r="G38" s="417" t="s">
        <v>110</v>
      </c>
      <c r="H38" s="418"/>
      <c r="I38" s="418"/>
      <c r="J38" s="418"/>
      <c r="K38" s="418"/>
      <c r="L38" s="418"/>
      <c r="M38" s="418"/>
      <c r="N38" s="418"/>
      <c r="O38" s="418"/>
      <c r="P38" s="418"/>
      <c r="Q38" s="418"/>
      <c r="R38" s="418"/>
      <c r="S38" s="419"/>
      <c r="T38" s="420"/>
      <c r="U38" s="420"/>
      <c r="V38" s="421"/>
      <c r="W38" s="421"/>
      <c r="X38" s="421"/>
      <c r="Y38" s="421"/>
      <c r="Z38" s="421">
        <f t="shared" si="0"/>
        <v>0</v>
      </c>
      <c r="AA38" s="421"/>
      <c r="AB38" s="421"/>
      <c r="AC38" s="422"/>
    </row>
    <row r="39" spans="1:59" s="218" customFormat="1" ht="18" customHeight="1">
      <c r="A39" s="414"/>
      <c r="B39" s="415"/>
      <c r="C39" s="423"/>
      <c r="D39" s="423"/>
      <c r="E39" s="423"/>
      <c r="F39" s="423"/>
      <c r="G39" s="417" t="s">
        <v>110</v>
      </c>
      <c r="H39" s="418"/>
      <c r="I39" s="418"/>
      <c r="J39" s="418"/>
      <c r="K39" s="418"/>
      <c r="L39" s="418"/>
      <c r="M39" s="418"/>
      <c r="N39" s="418"/>
      <c r="O39" s="418"/>
      <c r="P39" s="418"/>
      <c r="Q39" s="418"/>
      <c r="R39" s="418"/>
      <c r="S39" s="419"/>
      <c r="T39" s="420"/>
      <c r="U39" s="420"/>
      <c r="V39" s="421"/>
      <c r="W39" s="421"/>
      <c r="X39" s="421"/>
      <c r="Y39" s="421"/>
      <c r="Z39" s="421">
        <f t="shared" si="0"/>
        <v>0</v>
      </c>
      <c r="AA39" s="421"/>
      <c r="AB39" s="421"/>
      <c r="AC39" s="422"/>
    </row>
    <row r="40" spans="1:59" s="218" customFormat="1" ht="18" customHeight="1">
      <c r="A40" s="414" t="s">
        <v>110</v>
      </c>
      <c r="B40" s="415"/>
      <c r="C40" s="423" t="s">
        <v>110</v>
      </c>
      <c r="D40" s="423"/>
      <c r="E40" s="423"/>
      <c r="F40" s="423"/>
      <c r="G40" s="417" t="s">
        <v>110</v>
      </c>
      <c r="H40" s="418"/>
      <c r="I40" s="418"/>
      <c r="J40" s="418"/>
      <c r="K40" s="418"/>
      <c r="L40" s="418"/>
      <c r="M40" s="418"/>
      <c r="N40" s="418"/>
      <c r="O40" s="418"/>
      <c r="P40" s="418"/>
      <c r="Q40" s="418"/>
      <c r="R40" s="418"/>
      <c r="S40" s="419"/>
      <c r="T40" s="420"/>
      <c r="U40" s="420"/>
      <c r="V40" s="421"/>
      <c r="W40" s="421"/>
      <c r="X40" s="421"/>
      <c r="Y40" s="421"/>
      <c r="Z40" s="421">
        <f>T40*V40</f>
        <v>0</v>
      </c>
      <c r="AA40" s="421"/>
      <c r="AB40" s="421"/>
      <c r="AC40" s="422"/>
    </row>
    <row r="41" spans="1:59" s="218" customFormat="1" ht="18" customHeight="1">
      <c r="A41" s="414" t="s">
        <v>110</v>
      </c>
      <c r="B41" s="415"/>
      <c r="C41" s="423" t="s">
        <v>110</v>
      </c>
      <c r="D41" s="423"/>
      <c r="E41" s="423"/>
      <c r="F41" s="423"/>
      <c r="G41" s="417" t="s">
        <v>110</v>
      </c>
      <c r="H41" s="418"/>
      <c r="I41" s="418"/>
      <c r="J41" s="418"/>
      <c r="K41" s="418"/>
      <c r="L41" s="418"/>
      <c r="M41" s="418"/>
      <c r="N41" s="418"/>
      <c r="O41" s="418"/>
      <c r="P41" s="418"/>
      <c r="Q41" s="418"/>
      <c r="R41" s="418"/>
      <c r="S41" s="419"/>
      <c r="T41" s="420"/>
      <c r="U41" s="420"/>
      <c r="V41" s="421"/>
      <c r="W41" s="421"/>
      <c r="X41" s="421"/>
      <c r="Y41" s="421"/>
      <c r="Z41" s="421">
        <f t="shared" ref="Z41:Z53" si="2">T41*V41</f>
        <v>0</v>
      </c>
      <c r="AA41" s="421"/>
      <c r="AB41" s="421"/>
      <c r="AC41" s="422"/>
    </row>
    <row r="42" spans="1:59" s="218" customFormat="1" ht="18" customHeight="1">
      <c r="A42" s="414" t="s">
        <v>110</v>
      </c>
      <c r="B42" s="415"/>
      <c r="C42" s="423" t="s">
        <v>110</v>
      </c>
      <c r="D42" s="423"/>
      <c r="E42" s="423"/>
      <c r="F42" s="423"/>
      <c r="G42" s="417" t="s">
        <v>110</v>
      </c>
      <c r="H42" s="418"/>
      <c r="I42" s="418"/>
      <c r="J42" s="418"/>
      <c r="K42" s="418"/>
      <c r="L42" s="418"/>
      <c r="M42" s="418"/>
      <c r="N42" s="418"/>
      <c r="O42" s="418"/>
      <c r="P42" s="418"/>
      <c r="Q42" s="418"/>
      <c r="R42" s="418"/>
      <c r="S42" s="419"/>
      <c r="T42" s="420"/>
      <c r="U42" s="420"/>
      <c r="V42" s="421"/>
      <c r="W42" s="421"/>
      <c r="X42" s="421"/>
      <c r="Y42" s="421"/>
      <c r="Z42" s="421">
        <f t="shared" si="2"/>
        <v>0</v>
      </c>
      <c r="AA42" s="421"/>
      <c r="AB42" s="421"/>
      <c r="AC42" s="422"/>
    </row>
    <row r="43" spans="1:59" s="218" customFormat="1" ht="18" customHeight="1">
      <c r="A43" s="414" t="s">
        <v>110</v>
      </c>
      <c r="B43" s="415"/>
      <c r="C43" s="423" t="s">
        <v>110</v>
      </c>
      <c r="D43" s="423"/>
      <c r="E43" s="423"/>
      <c r="F43" s="423"/>
      <c r="G43" s="417" t="s">
        <v>110</v>
      </c>
      <c r="H43" s="418"/>
      <c r="I43" s="418"/>
      <c r="J43" s="418"/>
      <c r="K43" s="418"/>
      <c r="L43" s="418"/>
      <c r="M43" s="418"/>
      <c r="N43" s="418"/>
      <c r="O43" s="418"/>
      <c r="P43" s="418"/>
      <c r="Q43" s="418"/>
      <c r="R43" s="418"/>
      <c r="S43" s="419"/>
      <c r="T43" s="420"/>
      <c r="U43" s="420"/>
      <c r="V43" s="421"/>
      <c r="W43" s="421"/>
      <c r="X43" s="421"/>
      <c r="Y43" s="421"/>
      <c r="Z43" s="421">
        <f t="shared" si="2"/>
        <v>0</v>
      </c>
      <c r="AA43" s="421"/>
      <c r="AB43" s="421"/>
      <c r="AC43" s="422"/>
    </row>
    <row r="44" spans="1:59" s="218" customFormat="1" ht="18" customHeight="1">
      <c r="A44" s="414"/>
      <c r="B44" s="415"/>
      <c r="C44" s="416" t="s">
        <v>110</v>
      </c>
      <c r="D44" s="416"/>
      <c r="E44" s="416"/>
      <c r="F44" s="416"/>
      <c r="G44" s="417" t="s">
        <v>110</v>
      </c>
      <c r="H44" s="418"/>
      <c r="I44" s="418"/>
      <c r="J44" s="418"/>
      <c r="K44" s="418"/>
      <c r="L44" s="418"/>
      <c r="M44" s="418"/>
      <c r="N44" s="418"/>
      <c r="O44" s="418"/>
      <c r="P44" s="418"/>
      <c r="Q44" s="418"/>
      <c r="R44" s="418"/>
      <c r="S44" s="419"/>
      <c r="T44" s="420"/>
      <c r="U44" s="420"/>
      <c r="V44" s="421"/>
      <c r="W44" s="421"/>
      <c r="X44" s="421"/>
      <c r="Y44" s="421"/>
      <c r="Z44" s="421">
        <f t="shared" si="2"/>
        <v>0</v>
      </c>
      <c r="AA44" s="421"/>
      <c r="AB44" s="421"/>
      <c r="AC44" s="422"/>
    </row>
    <row r="45" spans="1:59" s="218" customFormat="1" ht="18" customHeight="1">
      <c r="A45" s="414"/>
      <c r="B45" s="415"/>
      <c r="C45" s="423"/>
      <c r="D45" s="423"/>
      <c r="E45" s="423"/>
      <c r="F45" s="423"/>
      <c r="G45" s="417" t="s">
        <v>110</v>
      </c>
      <c r="H45" s="418"/>
      <c r="I45" s="418"/>
      <c r="J45" s="418"/>
      <c r="K45" s="418"/>
      <c r="L45" s="418"/>
      <c r="M45" s="418"/>
      <c r="N45" s="418"/>
      <c r="O45" s="418"/>
      <c r="P45" s="418"/>
      <c r="Q45" s="418"/>
      <c r="R45" s="418"/>
      <c r="S45" s="419"/>
      <c r="T45" s="420"/>
      <c r="U45" s="420"/>
      <c r="V45" s="421"/>
      <c r="W45" s="421"/>
      <c r="X45" s="421"/>
      <c r="Y45" s="421"/>
      <c r="Z45" s="421">
        <f t="shared" si="2"/>
        <v>0</v>
      </c>
      <c r="AA45" s="421"/>
      <c r="AB45" s="421"/>
      <c r="AC45" s="422"/>
    </row>
    <row r="46" spans="1:59" s="218" customFormat="1" ht="18" customHeight="1">
      <c r="A46" s="414"/>
      <c r="B46" s="415"/>
      <c r="C46" s="423"/>
      <c r="D46" s="423"/>
      <c r="E46" s="423"/>
      <c r="F46" s="423"/>
      <c r="G46" s="417" t="s">
        <v>110</v>
      </c>
      <c r="H46" s="418"/>
      <c r="I46" s="418"/>
      <c r="J46" s="418"/>
      <c r="K46" s="418"/>
      <c r="L46" s="418"/>
      <c r="M46" s="418"/>
      <c r="N46" s="418"/>
      <c r="O46" s="418"/>
      <c r="P46" s="418"/>
      <c r="Q46" s="418"/>
      <c r="R46" s="418"/>
      <c r="S46" s="419"/>
      <c r="T46" s="420"/>
      <c r="U46" s="420"/>
      <c r="V46" s="421"/>
      <c r="W46" s="421"/>
      <c r="X46" s="421"/>
      <c r="Y46" s="421"/>
      <c r="Z46" s="421">
        <f t="shared" si="2"/>
        <v>0</v>
      </c>
      <c r="AA46" s="421"/>
      <c r="AB46" s="421"/>
      <c r="AC46" s="422"/>
    </row>
    <row r="47" spans="1:59" s="218" customFormat="1" ht="18" customHeight="1">
      <c r="A47" s="414"/>
      <c r="B47" s="415"/>
      <c r="C47" s="293" t="str">
        <f>IF(ROUTING!$C$7="US",Settings!AG6,Settings!AM6)</f>
        <v>Courtier en douanes : Buckland Customs Brokers Ltd.</v>
      </c>
      <c r="D47" s="293"/>
      <c r="E47" s="293"/>
      <c r="F47" s="293"/>
      <c r="G47" s="294"/>
      <c r="H47" s="295"/>
      <c r="I47" s="295"/>
      <c r="J47" s="295"/>
      <c r="K47" s="295"/>
      <c r="L47" s="295"/>
      <c r="M47" s="295"/>
      <c r="N47" s="295"/>
      <c r="O47" s="295"/>
      <c r="P47" s="295"/>
      <c r="Q47" s="295"/>
      <c r="R47" s="295"/>
      <c r="S47" s="296"/>
      <c r="T47" s="420"/>
      <c r="U47" s="420"/>
      <c r="V47" s="421"/>
      <c r="W47" s="421"/>
      <c r="X47" s="421"/>
      <c r="Y47" s="421"/>
      <c r="Z47" s="421">
        <f t="shared" si="2"/>
        <v>0</v>
      </c>
      <c r="AA47" s="421"/>
      <c r="AB47" s="421"/>
      <c r="AC47" s="422"/>
    </row>
    <row r="48" spans="1:59" s="218" customFormat="1" ht="18" customHeight="1">
      <c r="A48" s="414"/>
      <c r="B48" s="415"/>
      <c r="C48" s="297" t="str">
        <f>IF(ROUTING!$C$7="US",Settings!AG7,Settings!AM7)</f>
        <v>opsho@buckland.com</v>
      </c>
      <c r="D48" s="297"/>
      <c r="E48" s="297"/>
      <c r="F48" s="297"/>
      <c r="G48" s="294"/>
      <c r="H48" s="295"/>
      <c r="I48" s="295"/>
      <c r="J48" s="295"/>
      <c r="K48" s="295"/>
      <c r="L48" s="295"/>
      <c r="M48" s="295"/>
      <c r="N48" s="295"/>
      <c r="O48" s="295"/>
      <c r="P48" s="295"/>
      <c r="Q48" s="295"/>
      <c r="R48" s="295"/>
      <c r="S48" s="296"/>
      <c r="T48" s="420"/>
      <c r="U48" s="420"/>
      <c r="V48" s="421"/>
      <c r="W48" s="421"/>
      <c r="X48" s="421"/>
      <c r="Y48" s="421"/>
      <c r="Z48" s="421">
        <f t="shared" si="2"/>
        <v>0</v>
      </c>
      <c r="AA48" s="421"/>
      <c r="AB48" s="421"/>
      <c r="AC48" s="422"/>
    </row>
    <row r="49" spans="1:59" s="218" customFormat="1" ht="18" customHeight="1">
      <c r="A49" s="414"/>
      <c r="B49" s="415"/>
      <c r="C49" s="294" t="str">
        <f>IF(IF(ROUTING!$C$7="US",Settings!AG8,Settings!AM8)=0,"",IF(ROUTING!$C$7="US",Settings!AG8,Settings!AM8))</f>
        <v/>
      </c>
      <c r="D49" s="295"/>
      <c r="E49" s="295"/>
      <c r="F49" s="296"/>
      <c r="G49" s="294"/>
      <c r="H49" s="295"/>
      <c r="I49" s="295"/>
      <c r="J49" s="295"/>
      <c r="K49" s="295"/>
      <c r="L49" s="295"/>
      <c r="M49" s="295"/>
      <c r="N49" s="295"/>
      <c r="O49" s="295"/>
      <c r="P49" s="295"/>
      <c r="Q49" s="295"/>
      <c r="R49" s="295"/>
      <c r="S49" s="296"/>
      <c r="T49" s="420"/>
      <c r="U49" s="420"/>
      <c r="V49" s="421"/>
      <c r="W49" s="421"/>
      <c r="X49" s="421"/>
      <c r="Y49" s="421"/>
      <c r="Z49" s="421">
        <f t="shared" si="2"/>
        <v>0</v>
      </c>
      <c r="AA49" s="421"/>
      <c r="AB49" s="421"/>
      <c r="AC49" s="422"/>
      <c r="AE49" s="55"/>
      <c r="AF49" s="55"/>
      <c r="AG49" s="55"/>
      <c r="AH49" s="55"/>
      <c r="AI49" s="55"/>
      <c r="AJ49" s="55"/>
      <c r="AK49" s="55"/>
      <c r="AL49" s="55"/>
      <c r="AM49" s="55"/>
      <c r="AN49" s="55"/>
      <c r="AO49" s="55"/>
      <c r="AP49" s="55"/>
      <c r="AQ49" s="55"/>
      <c r="AR49" s="55"/>
      <c r="AS49" s="56"/>
      <c r="AT49" s="56"/>
      <c r="AU49" s="56"/>
      <c r="AV49" s="56"/>
      <c r="AW49" s="56"/>
      <c r="AX49" s="57"/>
      <c r="AY49" s="57"/>
      <c r="AZ49" s="57"/>
      <c r="BA49" s="57"/>
      <c r="BB49" s="57"/>
      <c r="BC49" s="57"/>
      <c r="BD49" s="57"/>
      <c r="BE49" s="57"/>
      <c r="BF49" s="57"/>
      <c r="BG49" s="57"/>
    </row>
    <row r="50" spans="1:59" s="218" customFormat="1" ht="18" customHeight="1">
      <c r="A50" s="412"/>
      <c r="B50" s="413"/>
      <c r="C50" s="294" t="str">
        <f>IF(IF(ROUTING!$C$7="US",Settings!AG9,Settings!AM9)=0,"",IF(ROUTING!$C$7="US",Settings!AG9,Settings!AM9))</f>
        <v/>
      </c>
      <c r="D50" s="295"/>
      <c r="E50" s="295"/>
      <c r="F50" s="296"/>
      <c r="G50" s="294"/>
      <c r="H50" s="295"/>
      <c r="I50" s="295"/>
      <c r="J50" s="295"/>
      <c r="K50" s="295"/>
      <c r="L50" s="295"/>
      <c r="M50" s="295"/>
      <c r="N50" s="295"/>
      <c r="O50" s="295"/>
      <c r="P50" s="295"/>
      <c r="Q50" s="295"/>
      <c r="R50" s="295"/>
      <c r="S50" s="296"/>
      <c r="T50" s="410"/>
      <c r="U50" s="411"/>
      <c r="V50" s="406"/>
      <c r="W50" s="407"/>
      <c r="X50" s="407"/>
      <c r="Y50" s="409"/>
      <c r="Z50" s="406">
        <f t="shared" si="2"/>
        <v>0</v>
      </c>
      <c r="AA50" s="407"/>
      <c r="AB50" s="407"/>
      <c r="AC50" s="408"/>
    </row>
    <row r="51" spans="1:59" s="218" customFormat="1" ht="18" customHeight="1">
      <c r="A51" s="412"/>
      <c r="B51" s="413"/>
      <c r="C51" s="294" t="str">
        <f>IF(IF(ROUTING!$C$7="US",Settings!AG10,Settings!AM10)=0,"",IF(ROUTING!$C$7="US",Settings!AG10,Settings!AM10))</f>
        <v/>
      </c>
      <c r="D51" s="295"/>
      <c r="E51" s="295"/>
      <c r="F51" s="296"/>
      <c r="G51" s="294"/>
      <c r="H51" s="295"/>
      <c r="I51" s="295"/>
      <c r="J51" s="295"/>
      <c r="K51" s="295"/>
      <c r="L51" s="295"/>
      <c r="M51" s="295"/>
      <c r="N51" s="295"/>
      <c r="O51" s="295"/>
      <c r="P51" s="295"/>
      <c r="Q51" s="295"/>
      <c r="R51" s="295"/>
      <c r="S51" s="296"/>
      <c r="T51" s="410"/>
      <c r="U51" s="411"/>
      <c r="V51" s="406"/>
      <c r="W51" s="407"/>
      <c r="X51" s="407"/>
      <c r="Y51" s="409"/>
      <c r="Z51" s="406">
        <f t="shared" si="2"/>
        <v>0</v>
      </c>
      <c r="AA51" s="407"/>
      <c r="AB51" s="407"/>
      <c r="AC51" s="408"/>
    </row>
    <row r="52" spans="1:59" s="218" customFormat="1" ht="18" customHeight="1">
      <c r="A52" s="412"/>
      <c r="B52" s="413"/>
      <c r="C52" s="292"/>
      <c r="D52" s="216"/>
      <c r="E52" s="216"/>
      <c r="F52" s="216"/>
      <c r="G52" s="216"/>
      <c r="H52" s="216"/>
      <c r="I52" s="216"/>
      <c r="J52" s="216"/>
      <c r="K52" s="216"/>
      <c r="L52" s="216"/>
      <c r="M52" s="216"/>
      <c r="N52" s="216"/>
      <c r="O52" s="216"/>
      <c r="P52" s="216"/>
      <c r="Q52" s="216"/>
      <c r="R52" s="216"/>
      <c r="S52" s="216"/>
      <c r="T52" s="410"/>
      <c r="U52" s="411"/>
      <c r="V52" s="406"/>
      <c r="W52" s="407"/>
      <c r="X52" s="407"/>
      <c r="Y52" s="409"/>
      <c r="Z52" s="406">
        <f t="shared" si="2"/>
        <v>0</v>
      </c>
      <c r="AA52" s="407"/>
      <c r="AB52" s="407"/>
      <c r="AC52" s="408"/>
    </row>
    <row r="53" spans="1:59" s="218" customFormat="1" ht="18" customHeight="1" thickBot="1">
      <c r="A53" s="513"/>
      <c r="B53" s="514"/>
      <c r="C53" s="515" t="s">
        <v>341</v>
      </c>
      <c r="D53" s="516"/>
      <c r="E53" s="516"/>
      <c r="F53" s="516"/>
      <c r="G53" s="516"/>
      <c r="H53" s="516"/>
      <c r="I53" s="516"/>
      <c r="J53" s="516"/>
      <c r="K53" s="516"/>
      <c r="L53" s="516"/>
      <c r="M53" s="516"/>
      <c r="N53" s="516"/>
      <c r="O53" s="516"/>
      <c r="P53" s="516"/>
      <c r="Q53" s="516"/>
      <c r="R53" s="516"/>
      <c r="S53" s="517"/>
      <c r="T53" s="518"/>
      <c r="U53" s="518"/>
      <c r="V53" s="519"/>
      <c r="W53" s="519"/>
      <c r="X53" s="519"/>
      <c r="Y53" s="519"/>
      <c r="Z53" s="519">
        <f t="shared" si="2"/>
        <v>0</v>
      </c>
      <c r="AA53" s="519"/>
      <c r="AB53" s="519"/>
      <c r="AC53" s="520"/>
    </row>
    <row r="54" spans="1:59" ht="15" customHeight="1" thickTop="1">
      <c r="A54" s="521"/>
      <c r="B54" s="522"/>
      <c r="C54" s="522"/>
      <c r="D54" s="522"/>
      <c r="E54" s="522"/>
      <c r="F54" s="522"/>
      <c r="G54" s="522"/>
      <c r="H54" s="522"/>
      <c r="I54" s="522"/>
      <c r="J54" s="522"/>
      <c r="K54" s="522"/>
      <c r="L54" s="522"/>
      <c r="M54" s="522"/>
      <c r="N54" s="522"/>
      <c r="O54" s="522"/>
      <c r="P54" s="522"/>
      <c r="Q54" s="522"/>
      <c r="R54" s="522"/>
      <c r="S54" s="523"/>
      <c r="T54" s="524"/>
      <c r="U54" s="524"/>
      <c r="V54" s="524"/>
      <c r="W54" s="524"/>
      <c r="X54" s="524"/>
      <c r="Y54" s="524"/>
      <c r="Z54" s="525">
        <f>SUM(Z24:AC53)</f>
        <v>0</v>
      </c>
      <c r="AA54" s="525"/>
      <c r="AB54" s="525"/>
      <c r="AC54" s="526"/>
    </row>
    <row r="55" spans="1:59" ht="15.75" customHeight="1">
      <c r="A55" s="527"/>
      <c r="B55" s="554" t="s">
        <v>343</v>
      </c>
      <c r="C55" s="554"/>
      <c r="D55" s="554"/>
      <c r="E55" s="554"/>
      <c r="F55" s="554"/>
      <c r="G55" s="554"/>
      <c r="H55" s="554"/>
      <c r="I55" s="554"/>
      <c r="J55" s="554"/>
      <c r="K55" s="554"/>
      <c r="L55" s="554"/>
      <c r="M55" s="554"/>
      <c r="N55" s="554"/>
      <c r="O55" s="554"/>
      <c r="P55" s="554"/>
      <c r="Q55" s="555"/>
      <c r="R55" s="529" t="s">
        <v>344</v>
      </c>
      <c r="S55" s="530"/>
      <c r="T55" s="530"/>
      <c r="U55" s="530"/>
      <c r="V55" s="530"/>
      <c r="W55" s="530"/>
      <c r="X55" s="530"/>
      <c r="Y55" s="530"/>
      <c r="Z55" s="530"/>
      <c r="AA55" s="530"/>
      <c r="AB55" s="530"/>
      <c r="AC55" s="531"/>
    </row>
    <row r="56" spans="1:59" ht="15.75" customHeight="1">
      <c r="A56" s="528"/>
      <c r="B56" s="508"/>
      <c r="C56" s="508"/>
      <c r="D56" s="508"/>
      <c r="E56" s="508"/>
      <c r="F56" s="508"/>
      <c r="G56" s="508"/>
      <c r="H56" s="508"/>
      <c r="I56" s="508"/>
      <c r="J56" s="508"/>
      <c r="K56" s="508"/>
      <c r="L56" s="508"/>
      <c r="M56" s="508"/>
      <c r="N56" s="508"/>
      <c r="O56" s="508"/>
      <c r="P56" s="508"/>
      <c r="Q56" s="509"/>
      <c r="R56" s="532"/>
      <c r="S56" s="533"/>
      <c r="T56" s="533"/>
      <c r="U56" s="533"/>
      <c r="V56" s="533"/>
      <c r="W56" s="533"/>
      <c r="X56" s="533"/>
      <c r="Y56" s="533"/>
      <c r="Z56" s="533"/>
      <c r="AA56" s="533"/>
      <c r="AB56" s="533"/>
      <c r="AC56" s="534"/>
    </row>
    <row r="57" spans="1:59" ht="12.75" customHeight="1">
      <c r="A57" s="528"/>
      <c r="B57" s="508"/>
      <c r="C57" s="508"/>
      <c r="D57" s="508"/>
      <c r="E57" s="508"/>
      <c r="F57" s="508"/>
      <c r="G57" s="508"/>
      <c r="H57" s="508"/>
      <c r="I57" s="508"/>
      <c r="J57" s="508"/>
      <c r="K57" s="508"/>
      <c r="L57" s="508"/>
      <c r="M57" s="508"/>
      <c r="N57" s="508"/>
      <c r="O57" s="508"/>
      <c r="P57" s="508"/>
      <c r="Q57" s="509"/>
      <c r="R57" s="556" t="s">
        <v>110</v>
      </c>
      <c r="S57" s="557"/>
      <c r="T57" s="557"/>
      <c r="U57" s="557"/>
      <c r="V57" s="557"/>
      <c r="W57" s="557"/>
      <c r="X57" s="557"/>
      <c r="Y57" s="557"/>
      <c r="Z57" s="557"/>
      <c r="AA57" s="557"/>
      <c r="AB57" s="557"/>
      <c r="AC57" s="558"/>
    </row>
    <row r="58" spans="1:59">
      <c r="A58" s="528"/>
      <c r="B58" s="508" t="s">
        <v>112</v>
      </c>
      <c r="C58" s="508"/>
      <c r="D58" s="508"/>
      <c r="E58" s="508"/>
      <c r="F58" s="508"/>
      <c r="G58" s="508"/>
      <c r="H58" s="508"/>
      <c r="I58" s="508"/>
      <c r="J58" s="508"/>
      <c r="K58" s="508"/>
      <c r="L58" s="508"/>
      <c r="M58" s="508"/>
      <c r="N58" s="508"/>
      <c r="O58" s="508"/>
      <c r="P58" s="508"/>
      <c r="Q58" s="509"/>
      <c r="R58" s="556"/>
      <c r="S58" s="557"/>
      <c r="T58" s="557"/>
      <c r="U58" s="557"/>
      <c r="V58" s="557"/>
      <c r="W58" s="557"/>
      <c r="X58" s="557"/>
      <c r="Y58" s="557"/>
      <c r="Z58" s="557"/>
      <c r="AA58" s="557"/>
      <c r="AB58" s="557"/>
      <c r="AC58" s="558"/>
    </row>
    <row r="59" spans="1:59" ht="15.5">
      <c r="A59" s="528"/>
      <c r="B59" s="508"/>
      <c r="C59" s="508"/>
      <c r="D59" s="508"/>
      <c r="E59" s="508"/>
      <c r="F59" s="508"/>
      <c r="G59" s="508"/>
      <c r="H59" s="508"/>
      <c r="I59" s="508"/>
      <c r="J59" s="508"/>
      <c r="K59" s="508"/>
      <c r="L59" s="508"/>
      <c r="M59" s="508"/>
      <c r="N59" s="508"/>
      <c r="O59" s="508"/>
      <c r="P59" s="508"/>
      <c r="Q59" s="509"/>
      <c r="R59" s="510" t="s">
        <v>110</v>
      </c>
      <c r="S59" s="511"/>
      <c r="T59" s="511"/>
      <c r="U59" s="511"/>
      <c r="V59" s="511"/>
      <c r="W59" s="511"/>
      <c r="X59" s="511"/>
      <c r="Y59" s="511"/>
      <c r="Z59" s="511"/>
      <c r="AA59" s="511"/>
      <c r="AB59" s="511"/>
      <c r="AC59" s="512"/>
    </row>
    <row r="60" spans="1:59" ht="17.5">
      <c r="A60" s="528"/>
      <c r="B60" s="551"/>
      <c r="C60" s="551"/>
      <c r="D60" s="551"/>
      <c r="E60" s="551"/>
      <c r="F60" s="551"/>
      <c r="G60" s="551"/>
      <c r="H60" s="551"/>
      <c r="I60" s="547"/>
      <c r="J60" s="546" t="s">
        <v>110</v>
      </c>
      <c r="K60" s="546"/>
      <c r="L60" s="546"/>
      <c r="M60" s="546"/>
      <c r="N60" s="546"/>
      <c r="O60" s="546"/>
      <c r="P60" s="546"/>
      <c r="Q60" s="509"/>
      <c r="R60" s="510" t="s">
        <v>110</v>
      </c>
      <c r="S60" s="511"/>
      <c r="T60" s="511"/>
      <c r="U60" s="511"/>
      <c r="V60" s="511"/>
      <c r="W60" s="511"/>
      <c r="X60" s="511"/>
      <c r="Y60" s="511"/>
      <c r="Z60" s="511"/>
      <c r="AA60" s="511"/>
      <c r="AB60" s="511"/>
      <c r="AC60" s="512"/>
    </row>
    <row r="61" spans="1:59" ht="18">
      <c r="A61" s="528"/>
      <c r="B61" s="552" t="s">
        <v>113</v>
      </c>
      <c r="C61" s="552"/>
      <c r="D61" s="552"/>
      <c r="E61" s="552"/>
      <c r="F61" s="552"/>
      <c r="G61" s="552"/>
      <c r="H61" s="552"/>
      <c r="I61" s="547"/>
      <c r="J61" s="553" t="s">
        <v>345</v>
      </c>
      <c r="K61" s="553"/>
      <c r="L61" s="553"/>
      <c r="M61" s="553"/>
      <c r="N61" s="553"/>
      <c r="O61" s="553"/>
      <c r="P61" s="553"/>
      <c r="Q61" s="509"/>
      <c r="R61" s="510" t="s">
        <v>110</v>
      </c>
      <c r="S61" s="511"/>
      <c r="T61" s="511"/>
      <c r="U61" s="511"/>
      <c r="V61" s="511"/>
      <c r="W61" s="511"/>
      <c r="X61" s="511"/>
      <c r="Y61" s="511"/>
      <c r="Z61" s="511"/>
      <c r="AA61" s="511"/>
      <c r="AB61" s="511"/>
      <c r="AC61" s="512"/>
    </row>
    <row r="62" spans="1:59" ht="33" customHeight="1">
      <c r="A62" s="528"/>
      <c r="B62" s="546" t="s">
        <v>110</v>
      </c>
      <c r="C62" s="546"/>
      <c r="D62" s="546"/>
      <c r="E62" s="546"/>
      <c r="F62" s="546"/>
      <c r="G62" s="546"/>
      <c r="H62" s="546"/>
      <c r="I62" s="547"/>
      <c r="J62" s="548"/>
      <c r="K62" s="548"/>
      <c r="L62" s="548"/>
      <c r="M62" s="548"/>
      <c r="N62" s="548"/>
      <c r="O62" s="548"/>
      <c r="P62" s="548"/>
      <c r="Q62" s="509"/>
      <c r="R62" s="510"/>
      <c r="S62" s="511"/>
      <c r="T62" s="511"/>
      <c r="U62" s="511"/>
      <c r="V62" s="511"/>
      <c r="W62" s="511"/>
      <c r="X62" s="511"/>
      <c r="Y62" s="511"/>
      <c r="Z62" s="511"/>
      <c r="AA62" s="511"/>
      <c r="AB62" s="511"/>
      <c r="AC62" s="512"/>
    </row>
    <row r="63" spans="1:59" ht="14.25" customHeight="1">
      <c r="A63" s="528"/>
      <c r="B63" s="549" t="s">
        <v>89</v>
      </c>
      <c r="C63" s="549"/>
      <c r="D63" s="549"/>
      <c r="E63" s="549"/>
      <c r="F63" s="549"/>
      <c r="G63" s="549"/>
      <c r="H63" s="549"/>
      <c r="I63" s="547"/>
      <c r="J63" s="550" t="s">
        <v>114</v>
      </c>
      <c r="K63" s="550"/>
      <c r="L63" s="550"/>
      <c r="M63" s="550"/>
      <c r="N63" s="550"/>
      <c r="O63" s="550"/>
      <c r="P63" s="550"/>
      <c r="Q63" s="509"/>
      <c r="R63" s="510"/>
      <c r="S63" s="511"/>
      <c r="T63" s="511"/>
      <c r="U63" s="511"/>
      <c r="V63" s="511"/>
      <c r="W63" s="511"/>
      <c r="X63" s="511"/>
      <c r="Y63" s="511"/>
      <c r="Z63" s="511"/>
      <c r="AA63" s="511"/>
      <c r="AB63" s="511"/>
      <c r="AC63" s="512"/>
    </row>
    <row r="64" spans="1:59" ht="15" customHeight="1" thickBot="1">
      <c r="A64" s="194"/>
      <c r="B64" s="195"/>
      <c r="C64" s="195"/>
      <c r="D64" s="535" t="s">
        <v>115</v>
      </c>
      <c r="E64" s="535"/>
      <c r="F64" s="535"/>
      <c r="G64" s="536">
        <v>1</v>
      </c>
      <c r="H64" s="536"/>
      <c r="I64" s="196" t="s">
        <v>346</v>
      </c>
      <c r="J64" s="536">
        <v>1</v>
      </c>
      <c r="K64" s="536"/>
      <c r="L64" s="195"/>
      <c r="M64" s="195"/>
      <c r="N64" s="195"/>
      <c r="O64" s="195"/>
      <c r="P64" s="195"/>
      <c r="Q64" s="195"/>
      <c r="R64" s="537"/>
      <c r="S64" s="538"/>
      <c r="T64" s="538"/>
      <c r="U64" s="538"/>
      <c r="V64" s="538"/>
      <c r="W64" s="538"/>
      <c r="X64" s="538"/>
      <c r="Y64" s="538"/>
      <c r="Z64" s="538"/>
      <c r="AA64" s="538"/>
      <c r="AB64" s="538"/>
      <c r="AC64" s="539"/>
    </row>
  </sheetData>
  <sheetProtection algorithmName="SHA-512" hashValue="5OrXhGoSVno/CXx74aJ5nNaOBpmoXIR/Y5AvMOSmtat7KAdkxJ/CdCmQjv5bla9dGjf6CG313tj/4Baykojmhg==" saltValue="8UYXnTXtykEpb0XD16Azcw==" spinCount="100000" sheet="1" objects="1" scenarios="1"/>
  <mergeCells count="242">
    <mergeCell ref="D64:F64"/>
    <mergeCell ref="G64:H64"/>
    <mergeCell ref="J64:K64"/>
    <mergeCell ref="R64:AC64"/>
    <mergeCell ref="G22:S23"/>
    <mergeCell ref="B62:H62"/>
    <mergeCell ref="I62:I63"/>
    <mergeCell ref="J62:P62"/>
    <mergeCell ref="Q62:Q63"/>
    <mergeCell ref="R62:AC62"/>
    <mergeCell ref="B63:H63"/>
    <mergeCell ref="J63:P63"/>
    <mergeCell ref="R63:AC63"/>
    <mergeCell ref="B60:H60"/>
    <mergeCell ref="I60:I61"/>
    <mergeCell ref="J60:P60"/>
    <mergeCell ref="Q60:Q61"/>
    <mergeCell ref="R60:AC60"/>
    <mergeCell ref="B61:H61"/>
    <mergeCell ref="J61:P61"/>
    <mergeCell ref="R61:AC61"/>
    <mergeCell ref="B55:P57"/>
    <mergeCell ref="Q55:Q57"/>
    <mergeCell ref="R57:AC58"/>
    <mergeCell ref="B58:P59"/>
    <mergeCell ref="Q58:Q59"/>
    <mergeCell ref="R59:AC59"/>
    <mergeCell ref="A53:B53"/>
    <mergeCell ref="C53:S53"/>
    <mergeCell ref="T53:U53"/>
    <mergeCell ref="V53:Y53"/>
    <mergeCell ref="Z53:AC53"/>
    <mergeCell ref="A54:S54"/>
    <mergeCell ref="T54:U54"/>
    <mergeCell ref="V54:Y54"/>
    <mergeCell ref="Z54:AC54"/>
    <mergeCell ref="A55:A63"/>
    <mergeCell ref="R55:AC56"/>
    <mergeCell ref="A48:B48"/>
    <mergeCell ref="T48:U48"/>
    <mergeCell ref="V48:Y48"/>
    <mergeCell ref="Z48:AC48"/>
    <mergeCell ref="A47:B47"/>
    <mergeCell ref="T47:U47"/>
    <mergeCell ref="V47:Y47"/>
    <mergeCell ref="Z47:AC47"/>
    <mergeCell ref="A50:B50"/>
    <mergeCell ref="T50:U50"/>
    <mergeCell ref="V50:Y50"/>
    <mergeCell ref="Z50:AC50"/>
    <mergeCell ref="A49:B49"/>
    <mergeCell ref="T49:U49"/>
    <mergeCell ref="V49:Y49"/>
    <mergeCell ref="Z49:AC49"/>
    <mergeCell ref="A46:B46"/>
    <mergeCell ref="C46:F46"/>
    <mergeCell ref="G46:S46"/>
    <mergeCell ref="T46:U46"/>
    <mergeCell ref="V46:Y46"/>
    <mergeCell ref="Z46:AC46"/>
    <mergeCell ref="A45:B45"/>
    <mergeCell ref="C45:F45"/>
    <mergeCell ref="G45:S45"/>
    <mergeCell ref="T45:U45"/>
    <mergeCell ref="V45:Y45"/>
    <mergeCell ref="Z45:AC45"/>
    <mergeCell ref="A44:B44"/>
    <mergeCell ref="C44:F44"/>
    <mergeCell ref="G44:S44"/>
    <mergeCell ref="T44:U44"/>
    <mergeCell ref="V44:Y44"/>
    <mergeCell ref="Z44:AC44"/>
    <mergeCell ref="A43:B43"/>
    <mergeCell ref="C43:F43"/>
    <mergeCell ref="G43:S43"/>
    <mergeCell ref="T43:U43"/>
    <mergeCell ref="V43:Y43"/>
    <mergeCell ref="Z43:AC43"/>
    <mergeCell ref="A42:B42"/>
    <mergeCell ref="C42:F42"/>
    <mergeCell ref="G42:S42"/>
    <mergeCell ref="T42:U42"/>
    <mergeCell ref="V42:Y42"/>
    <mergeCell ref="Z42:AC42"/>
    <mergeCell ref="A41:B41"/>
    <mergeCell ref="C41:F41"/>
    <mergeCell ref="G41:S41"/>
    <mergeCell ref="T41:U41"/>
    <mergeCell ref="V41:Y41"/>
    <mergeCell ref="Z41:AC41"/>
    <mergeCell ref="A40:B40"/>
    <mergeCell ref="C40:F40"/>
    <mergeCell ref="G40:S40"/>
    <mergeCell ref="T40:U40"/>
    <mergeCell ref="V40:Y40"/>
    <mergeCell ref="Z40:AC40"/>
    <mergeCell ref="A39:B39"/>
    <mergeCell ref="C39:F39"/>
    <mergeCell ref="G39:S39"/>
    <mergeCell ref="T39:U39"/>
    <mergeCell ref="V39:Y39"/>
    <mergeCell ref="Z39:AC39"/>
    <mergeCell ref="T36:U36"/>
    <mergeCell ref="V36:Y36"/>
    <mergeCell ref="Z36:AC36"/>
    <mergeCell ref="A38:B38"/>
    <mergeCell ref="C38:F38"/>
    <mergeCell ref="G38:S38"/>
    <mergeCell ref="T38:U38"/>
    <mergeCell ref="V38:Y38"/>
    <mergeCell ref="Z38:AC38"/>
    <mergeCell ref="A30:B30"/>
    <mergeCell ref="C30:F30"/>
    <mergeCell ref="G30:S30"/>
    <mergeCell ref="T30:U30"/>
    <mergeCell ref="V30:Y30"/>
    <mergeCell ref="Z30:AC30"/>
    <mergeCell ref="A29:B29"/>
    <mergeCell ref="C29:F29"/>
    <mergeCell ref="G29:S29"/>
    <mergeCell ref="T29:U29"/>
    <mergeCell ref="V29:Y29"/>
    <mergeCell ref="Z29:AC29"/>
    <mergeCell ref="A28:B28"/>
    <mergeCell ref="C28:F28"/>
    <mergeCell ref="G28:S28"/>
    <mergeCell ref="T28:U28"/>
    <mergeCell ref="V28:Y28"/>
    <mergeCell ref="Z28:AC28"/>
    <mergeCell ref="A27:B27"/>
    <mergeCell ref="C27:F27"/>
    <mergeCell ref="G27:S27"/>
    <mergeCell ref="T27:U27"/>
    <mergeCell ref="V27:Y27"/>
    <mergeCell ref="Z27:AC27"/>
    <mergeCell ref="A26:B26"/>
    <mergeCell ref="C26:F26"/>
    <mergeCell ref="G26:S26"/>
    <mergeCell ref="T26:U26"/>
    <mergeCell ref="V26:Y26"/>
    <mergeCell ref="Z26:AC26"/>
    <mergeCell ref="A25:B25"/>
    <mergeCell ref="C25:F25"/>
    <mergeCell ref="G25:S25"/>
    <mergeCell ref="T25:U25"/>
    <mergeCell ref="V25:Y25"/>
    <mergeCell ref="Z25:AC25"/>
    <mergeCell ref="A19:N19"/>
    <mergeCell ref="O19:AC19"/>
    <mergeCell ref="A20:G20"/>
    <mergeCell ref="H20:N20"/>
    <mergeCell ref="O20:V20"/>
    <mergeCell ref="W20:AC20"/>
    <mergeCell ref="B21:D21"/>
    <mergeCell ref="A24:B24"/>
    <mergeCell ref="C24:F24"/>
    <mergeCell ref="G24:S24"/>
    <mergeCell ref="T24:U24"/>
    <mergeCell ref="V24:Y24"/>
    <mergeCell ref="Z24:AC24"/>
    <mergeCell ref="A22:B23"/>
    <mergeCell ref="C22:F23"/>
    <mergeCell ref="T22:U23"/>
    <mergeCell ref="V22:Y23"/>
    <mergeCell ref="Z22:AC23"/>
    <mergeCell ref="O17:AC17"/>
    <mergeCell ref="A12:N12"/>
    <mergeCell ref="O12:AC12"/>
    <mergeCell ref="A13:N13"/>
    <mergeCell ref="A14:N14"/>
    <mergeCell ref="O14:AC14"/>
    <mergeCell ref="C17:J17"/>
    <mergeCell ref="R16:Z16"/>
    <mergeCell ref="A18:N18"/>
    <mergeCell ref="O18:AC18"/>
    <mergeCell ref="A11:N11"/>
    <mergeCell ref="A7:N7"/>
    <mergeCell ref="O7:AC7"/>
    <mergeCell ref="A8:N8"/>
    <mergeCell ref="A15:N15"/>
    <mergeCell ref="O15:AC15"/>
    <mergeCell ref="O13:U13"/>
    <mergeCell ref="A10:N10"/>
    <mergeCell ref="A16:N16"/>
    <mergeCell ref="A5:N5"/>
    <mergeCell ref="O5:V5"/>
    <mergeCell ref="W5:AC5"/>
    <mergeCell ref="A1:AC1"/>
    <mergeCell ref="A2:N2"/>
    <mergeCell ref="O2:V2"/>
    <mergeCell ref="W2:AC2"/>
    <mergeCell ref="A3:N3"/>
    <mergeCell ref="O3:V4"/>
    <mergeCell ref="W3:AC4"/>
    <mergeCell ref="A4:N4"/>
    <mergeCell ref="A31:B31"/>
    <mergeCell ref="C31:F31"/>
    <mergeCell ref="G31:S31"/>
    <mergeCell ref="T31:U31"/>
    <mergeCell ref="V31:Y31"/>
    <mergeCell ref="Z31:AC31"/>
    <mergeCell ref="A32:B32"/>
    <mergeCell ref="C32:F32"/>
    <mergeCell ref="G32:S32"/>
    <mergeCell ref="T32:U32"/>
    <mergeCell ref="V32:Y32"/>
    <mergeCell ref="Z32:AC32"/>
    <mergeCell ref="A35:B35"/>
    <mergeCell ref="C35:F35"/>
    <mergeCell ref="G35:S35"/>
    <mergeCell ref="T35:U35"/>
    <mergeCell ref="V35:Y35"/>
    <mergeCell ref="Z35:AC35"/>
    <mergeCell ref="A34:B34"/>
    <mergeCell ref="C34:F34"/>
    <mergeCell ref="G34:S34"/>
    <mergeCell ref="T34:U34"/>
    <mergeCell ref="V34:Y34"/>
    <mergeCell ref="Z52:AC52"/>
    <mergeCell ref="V52:Y52"/>
    <mergeCell ref="T52:U52"/>
    <mergeCell ref="Z51:AC51"/>
    <mergeCell ref="V51:Y51"/>
    <mergeCell ref="T51:U51"/>
    <mergeCell ref="A52:B52"/>
    <mergeCell ref="A51:B51"/>
    <mergeCell ref="A33:B33"/>
    <mergeCell ref="C33:F33"/>
    <mergeCell ref="G33:S33"/>
    <mergeCell ref="T33:U33"/>
    <mergeCell ref="V33:Y33"/>
    <mergeCell ref="Z33:AC33"/>
    <mergeCell ref="Z34:AC34"/>
    <mergeCell ref="A37:B37"/>
    <mergeCell ref="C37:F37"/>
    <mergeCell ref="G37:S37"/>
    <mergeCell ref="T37:U37"/>
    <mergeCell ref="V37:Y37"/>
    <mergeCell ref="Z37:AC37"/>
    <mergeCell ref="A36:B36"/>
    <mergeCell ref="C36:F36"/>
    <mergeCell ref="G36:S36"/>
  </mergeCells>
  <conditionalFormatting sqref="C49:F51">
    <cfRule type="cellIs" dxfId="78" priority="1" operator="equal">
      <formula>0</formula>
    </cfRule>
  </conditionalFormatting>
  <printOptions horizontalCentered="1"/>
  <pageMargins left="0.59055118110236227" right="0.59055118110236227" top="0.78740157480314965" bottom="0.78740157480314965" header="0.51181102362204722" footer="0.51181102362204722"/>
  <pageSetup scale="56" fitToHeight="3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00B0F0"/>
    <pageSetUpPr fitToPage="1"/>
  </sheetPr>
  <dimension ref="A1:AC88"/>
  <sheetViews>
    <sheetView showGridLines="0" zoomScale="70" zoomScaleNormal="70" workbookViewId="0">
      <selection activeCell="J24" sqref="J24:M25"/>
    </sheetView>
  </sheetViews>
  <sheetFormatPr baseColWidth="10" defaultColWidth="9.1796875" defaultRowHeight="12.5"/>
  <cols>
    <col min="1" max="1" width="9.1796875" style="58" customWidth="1"/>
    <col min="2" max="2" width="11.7265625" style="58" customWidth="1"/>
    <col min="3" max="3" width="8.81640625" style="58" customWidth="1"/>
    <col min="4" max="4" width="5.26953125" style="58" customWidth="1"/>
    <col min="5" max="5" width="8.1796875" style="58" customWidth="1"/>
    <col min="6" max="6" width="3.7265625" style="58" customWidth="1"/>
    <col min="7" max="7" width="3.453125" style="58" customWidth="1"/>
    <col min="8" max="8" width="2.1796875" style="58" hidden="1" customWidth="1"/>
    <col min="9" max="9" width="5.26953125" style="58" customWidth="1"/>
    <col min="10" max="10" width="18.453125" style="58" customWidth="1"/>
    <col min="11" max="11" width="11.26953125" style="58" customWidth="1"/>
    <col min="12" max="12" width="4" style="58" customWidth="1"/>
    <col min="13" max="13" width="3.26953125" style="58" customWidth="1"/>
    <col min="14" max="14" width="10.453125" style="58" customWidth="1"/>
    <col min="15" max="15" width="9.1796875" style="58" customWidth="1"/>
    <col min="16" max="16" width="6.7265625" style="58" customWidth="1"/>
    <col min="17" max="17" width="1.1796875" style="58" customWidth="1"/>
    <col min="18" max="18" width="9.1796875" style="58" customWidth="1"/>
    <col min="19" max="19" width="10.54296875" style="58" customWidth="1"/>
    <col min="20" max="20" width="3.7265625" style="58" customWidth="1"/>
    <col min="21" max="21" width="2.453125" style="58" customWidth="1"/>
    <col min="22" max="22" width="8.1796875" style="58" customWidth="1"/>
    <col min="23" max="23" width="9.1796875" style="58" customWidth="1"/>
    <col min="24" max="24" width="5.1796875" style="58" customWidth="1"/>
    <col min="25" max="25" width="15.26953125" style="58" customWidth="1"/>
    <col min="26" max="29" width="9.1796875" style="59" customWidth="1"/>
    <col min="30" max="16384" width="9.1796875" style="58"/>
  </cols>
  <sheetData>
    <row r="1" spans="1:29" ht="28.5" customHeight="1">
      <c r="A1" s="574" t="s">
        <v>347</v>
      </c>
      <c r="B1" s="575"/>
      <c r="C1" s="575"/>
      <c r="D1" s="576" t="s">
        <v>348</v>
      </c>
      <c r="E1" s="576"/>
      <c r="F1" s="576"/>
      <c r="G1" s="576"/>
      <c r="H1" s="576"/>
      <c r="I1" s="576"/>
      <c r="J1" s="576"/>
      <c r="K1" s="576"/>
      <c r="L1" s="576"/>
      <c r="M1" s="576"/>
      <c r="N1" s="576"/>
      <c r="O1" s="576"/>
      <c r="P1" s="576"/>
      <c r="Q1" s="576"/>
      <c r="R1" s="576"/>
      <c r="S1" s="576"/>
      <c r="T1" s="576"/>
      <c r="U1" s="576"/>
      <c r="V1" s="577" t="s">
        <v>349</v>
      </c>
      <c r="W1" s="578"/>
      <c r="X1" s="578"/>
      <c r="Y1" s="579"/>
    </row>
    <row r="2" spans="1:29" s="198" customFormat="1" ht="18" customHeight="1">
      <c r="A2" s="584" t="s">
        <v>350</v>
      </c>
      <c r="B2" s="585"/>
      <c r="C2" s="585"/>
      <c r="D2" s="585"/>
      <c r="E2" s="585"/>
      <c r="F2" s="585"/>
      <c r="G2" s="585"/>
      <c r="H2" s="585"/>
      <c r="I2" s="585"/>
      <c r="J2" s="585"/>
      <c r="K2" s="585"/>
      <c r="L2" s="585"/>
      <c r="M2" s="585"/>
      <c r="N2" s="585"/>
      <c r="O2" s="586"/>
      <c r="P2" s="580" t="s">
        <v>351</v>
      </c>
      <c r="Q2" s="581"/>
      <c r="R2" s="581"/>
      <c r="S2" s="581"/>
      <c r="T2" s="581"/>
      <c r="U2" s="581"/>
      <c r="V2" s="581"/>
      <c r="W2" s="581"/>
      <c r="X2" s="581"/>
      <c r="Y2" s="582"/>
      <c r="Z2" s="197"/>
      <c r="AA2" s="197"/>
      <c r="AB2" s="197"/>
      <c r="AC2" s="197"/>
    </row>
    <row r="3" spans="1:29" s="198" customFormat="1" ht="18" customHeight="1">
      <c r="A3" s="559" t="s">
        <v>352</v>
      </c>
      <c r="B3" s="560"/>
      <c r="C3" s="560"/>
      <c r="D3" s="560"/>
      <c r="E3" s="560"/>
      <c r="F3" s="560"/>
      <c r="G3" s="560"/>
      <c r="H3" s="560"/>
      <c r="I3" s="560"/>
      <c r="J3" s="560"/>
      <c r="K3" s="560"/>
      <c r="L3" s="560"/>
      <c r="M3" s="560"/>
      <c r="N3" s="560"/>
      <c r="O3" s="561"/>
      <c r="P3" s="583"/>
      <c r="Q3" s="563"/>
      <c r="R3" s="563"/>
      <c r="S3" s="563"/>
      <c r="T3" s="563"/>
      <c r="U3" s="563"/>
      <c r="V3" s="563"/>
      <c r="W3" s="563"/>
      <c r="X3" s="563"/>
      <c r="Y3" s="564"/>
      <c r="Z3" s="197"/>
      <c r="AA3" s="197"/>
      <c r="AB3" s="197"/>
      <c r="AC3" s="197"/>
    </row>
    <row r="4" spans="1:29" s="198" customFormat="1" ht="18" customHeight="1">
      <c r="A4" s="559" t="s">
        <v>353</v>
      </c>
      <c r="B4" s="560"/>
      <c r="C4" s="560"/>
      <c r="D4" s="560"/>
      <c r="E4" s="560"/>
      <c r="F4" s="560"/>
      <c r="G4" s="560"/>
      <c r="H4" s="560"/>
      <c r="I4" s="560"/>
      <c r="J4" s="560"/>
      <c r="K4" s="560"/>
      <c r="L4" s="560"/>
      <c r="M4" s="560"/>
      <c r="N4" s="560"/>
      <c r="O4" s="561"/>
      <c r="P4" s="562"/>
      <c r="Q4" s="563"/>
      <c r="R4" s="563"/>
      <c r="S4" s="563"/>
      <c r="T4" s="563"/>
      <c r="U4" s="563"/>
      <c r="V4" s="563"/>
      <c r="W4" s="563"/>
      <c r="X4" s="563"/>
      <c r="Y4" s="564"/>
      <c r="Z4" s="197"/>
      <c r="AA4" s="197"/>
      <c r="AB4" s="197"/>
      <c r="AC4" s="197"/>
    </row>
    <row r="5" spans="1:29" s="198" customFormat="1" ht="18" customHeight="1">
      <c r="A5" s="559"/>
      <c r="B5" s="560"/>
      <c r="C5" s="560"/>
      <c r="D5" s="560"/>
      <c r="E5" s="560"/>
      <c r="F5" s="560"/>
      <c r="G5" s="560"/>
      <c r="H5" s="560"/>
      <c r="I5" s="560"/>
      <c r="J5" s="560"/>
      <c r="K5" s="560"/>
      <c r="L5" s="560"/>
      <c r="M5" s="560"/>
      <c r="N5" s="560"/>
      <c r="O5" s="561"/>
      <c r="P5" s="565"/>
      <c r="Q5" s="563"/>
      <c r="R5" s="563"/>
      <c r="S5" s="563"/>
      <c r="T5" s="563"/>
      <c r="U5" s="563"/>
      <c r="V5" s="563"/>
      <c r="W5" s="563"/>
      <c r="X5" s="563"/>
      <c r="Y5" s="564"/>
      <c r="Z5" s="197"/>
      <c r="AA5" s="197"/>
      <c r="AB5" s="197"/>
      <c r="AC5" s="197"/>
    </row>
    <row r="6" spans="1:29" s="198" customFormat="1" ht="18" customHeight="1">
      <c r="A6" s="587"/>
      <c r="B6" s="588"/>
      <c r="C6" s="588"/>
      <c r="D6" s="199"/>
      <c r="E6" s="199"/>
      <c r="F6" s="199"/>
      <c r="G6" s="199"/>
      <c r="H6" s="199"/>
      <c r="I6" s="199"/>
      <c r="J6" s="199"/>
      <c r="K6" s="199"/>
      <c r="L6" s="199"/>
      <c r="M6" s="199"/>
      <c r="N6" s="199"/>
      <c r="O6" s="200"/>
      <c r="P6" s="566" t="s">
        <v>354</v>
      </c>
      <c r="Q6" s="567"/>
      <c r="R6" s="567"/>
      <c r="S6" s="567"/>
      <c r="T6" s="567"/>
      <c r="U6" s="567"/>
      <c r="V6" s="567"/>
      <c r="W6" s="567"/>
      <c r="X6" s="567"/>
      <c r="Y6" s="568"/>
      <c r="Z6" s="197"/>
      <c r="AA6" s="197"/>
      <c r="AB6" s="197"/>
      <c r="AC6" s="197"/>
    </row>
    <row r="7" spans="1:29" s="198" customFormat="1" ht="18" customHeight="1">
      <c r="A7" s="559"/>
      <c r="B7" s="560"/>
      <c r="C7" s="560"/>
      <c r="D7" s="560"/>
      <c r="E7" s="560"/>
      <c r="F7" s="560"/>
      <c r="G7" s="560"/>
      <c r="H7" s="560"/>
      <c r="I7" s="560"/>
      <c r="J7" s="560"/>
      <c r="K7" s="560"/>
      <c r="L7" s="560"/>
      <c r="M7" s="560"/>
      <c r="N7" s="560"/>
      <c r="O7" s="561"/>
      <c r="P7" s="569"/>
      <c r="Q7" s="567"/>
      <c r="R7" s="567"/>
      <c r="S7" s="567"/>
      <c r="T7" s="567"/>
      <c r="U7" s="567"/>
      <c r="V7" s="567"/>
      <c r="W7" s="567"/>
      <c r="X7" s="567"/>
      <c r="Y7" s="568"/>
      <c r="Z7" s="197"/>
      <c r="AA7" s="197"/>
      <c r="AB7" s="197"/>
      <c r="AC7" s="197"/>
    </row>
    <row r="8" spans="1:29" s="198" customFormat="1" ht="18" customHeight="1">
      <c r="A8" s="559" t="s">
        <v>94</v>
      </c>
      <c r="B8" s="560"/>
      <c r="C8" s="560"/>
      <c r="D8" s="560"/>
      <c r="E8" s="560"/>
      <c r="F8" s="560"/>
      <c r="G8" s="560"/>
      <c r="H8" s="560"/>
      <c r="I8" s="560"/>
      <c r="J8" s="560"/>
      <c r="K8" s="560"/>
      <c r="L8" s="560"/>
      <c r="M8" s="570" t="s">
        <v>277</v>
      </c>
      <c r="N8" s="560"/>
      <c r="O8" s="561"/>
      <c r="P8" s="571"/>
      <c r="Q8" s="572"/>
      <c r="R8" s="572"/>
      <c r="S8" s="572"/>
      <c r="T8" s="572"/>
      <c r="U8" s="572"/>
      <c r="V8" s="572"/>
      <c r="W8" s="572"/>
      <c r="X8" s="572"/>
      <c r="Y8" s="573"/>
      <c r="Z8" s="197"/>
      <c r="AA8" s="197"/>
      <c r="AB8" s="197"/>
      <c r="AC8" s="197"/>
    </row>
    <row r="9" spans="1:29" s="198" customFormat="1" ht="18" customHeight="1">
      <c r="A9" s="598" t="s">
        <v>355</v>
      </c>
      <c r="B9" s="599"/>
      <c r="C9" s="599"/>
      <c r="D9" s="599"/>
      <c r="E9" s="599"/>
      <c r="F9" s="599"/>
      <c r="G9" s="599"/>
      <c r="H9" s="599"/>
      <c r="I9" s="599"/>
      <c r="J9" s="599"/>
      <c r="K9" s="599"/>
      <c r="L9" s="599"/>
      <c r="M9" s="599"/>
      <c r="N9" s="599"/>
      <c r="O9" s="600"/>
      <c r="P9" s="604" t="s">
        <v>356</v>
      </c>
      <c r="Q9" s="599"/>
      <c r="R9" s="599"/>
      <c r="S9" s="599"/>
      <c r="T9" s="599"/>
      <c r="U9" s="599"/>
      <c r="V9" s="599"/>
      <c r="W9" s="599"/>
      <c r="X9" s="599"/>
      <c r="Y9" s="605"/>
      <c r="Z9" s="197"/>
      <c r="AA9" s="197"/>
      <c r="AB9" s="197"/>
      <c r="AC9" s="197"/>
    </row>
    <row r="10" spans="1:29" s="198" customFormat="1" ht="18" customHeight="1">
      <c r="A10" s="606" t="s">
        <v>486</v>
      </c>
      <c r="B10" s="590"/>
      <c r="C10" s="590"/>
      <c r="D10" s="590"/>
      <c r="E10" s="590"/>
      <c r="F10" s="590"/>
      <c r="G10" s="590"/>
      <c r="H10" s="590"/>
      <c r="I10" s="570"/>
      <c r="J10" s="560"/>
      <c r="K10" s="560"/>
      <c r="L10" s="560"/>
      <c r="M10" s="560"/>
      <c r="N10" s="560"/>
      <c r="O10" s="561"/>
      <c r="P10" s="607" t="s">
        <v>358</v>
      </c>
      <c r="Q10" s="560"/>
      <c r="R10" s="560"/>
      <c r="S10" s="560"/>
      <c r="T10" s="560"/>
      <c r="U10" s="560"/>
      <c r="V10" s="560"/>
      <c r="W10" s="560"/>
      <c r="X10" s="560"/>
      <c r="Y10" s="597"/>
      <c r="Z10" s="197"/>
      <c r="AA10" s="197"/>
      <c r="AB10" s="197"/>
      <c r="AC10" s="197"/>
    </row>
    <row r="11" spans="1:29" s="198" customFormat="1" ht="18" customHeight="1">
      <c r="A11" s="559" t="s">
        <v>357</v>
      </c>
      <c r="B11" s="560"/>
      <c r="C11" s="560"/>
      <c r="D11" s="560"/>
      <c r="E11" s="560"/>
      <c r="F11" s="560"/>
      <c r="G11" s="560"/>
      <c r="H11" s="560"/>
      <c r="I11" s="560"/>
      <c r="J11" s="560"/>
      <c r="K11" s="560"/>
      <c r="L11" s="560"/>
      <c r="M11" s="560"/>
      <c r="N11" s="560"/>
      <c r="O11" s="561"/>
      <c r="P11" s="608" t="s">
        <v>359</v>
      </c>
      <c r="Q11" s="593"/>
      <c r="R11" s="593"/>
      <c r="S11" s="593"/>
      <c r="T11" s="593"/>
      <c r="U11" s="593"/>
      <c r="V11" s="593"/>
      <c r="W11" s="593"/>
      <c r="X11" s="593"/>
      <c r="Y11" s="609"/>
      <c r="Z11" s="197"/>
      <c r="AA11" s="197"/>
      <c r="AB11" s="197"/>
      <c r="AC11" s="197"/>
    </row>
    <row r="12" spans="1:29" s="198" customFormat="1" ht="18" customHeight="1">
      <c r="A12" s="559"/>
      <c r="B12" s="560"/>
      <c r="C12" s="560"/>
      <c r="D12" s="560"/>
      <c r="E12" s="560"/>
      <c r="F12" s="560"/>
      <c r="G12" s="560"/>
      <c r="H12" s="560"/>
      <c r="I12" s="560"/>
      <c r="J12" s="560"/>
      <c r="K12" s="560"/>
      <c r="L12" s="560"/>
      <c r="M12" s="560"/>
      <c r="N12" s="560"/>
      <c r="O12" s="561"/>
      <c r="P12" s="589" t="s">
        <v>360</v>
      </c>
      <c r="Q12" s="590"/>
      <c r="R12" s="590"/>
      <c r="S12" s="590"/>
      <c r="T12" s="590"/>
      <c r="U12" s="590"/>
      <c r="V12" s="590"/>
      <c r="W12" s="590"/>
      <c r="X12" s="590"/>
      <c r="Y12" s="591"/>
      <c r="Z12" s="197"/>
      <c r="AA12" s="197"/>
      <c r="AB12" s="197"/>
      <c r="AC12" s="197"/>
    </row>
    <row r="13" spans="1:29" s="198" customFormat="1" ht="18" customHeight="1">
      <c r="A13" s="592"/>
      <c r="B13" s="593"/>
      <c r="C13" s="593"/>
      <c r="D13" s="593"/>
      <c r="E13" s="593"/>
      <c r="F13" s="593"/>
      <c r="G13" s="593"/>
      <c r="H13" s="593"/>
      <c r="I13" s="593"/>
      <c r="J13" s="593"/>
      <c r="K13" s="593"/>
      <c r="L13" s="593"/>
      <c r="M13" s="594" t="s">
        <v>277</v>
      </c>
      <c r="N13" s="593"/>
      <c r="O13" s="595"/>
      <c r="P13" s="596" t="s">
        <v>361</v>
      </c>
      <c r="Q13" s="560"/>
      <c r="R13" s="560"/>
      <c r="S13" s="560"/>
      <c r="T13" s="560"/>
      <c r="U13" s="560"/>
      <c r="V13" s="560"/>
      <c r="W13" s="560"/>
      <c r="X13" s="560"/>
      <c r="Y13" s="597"/>
      <c r="Z13" s="197"/>
      <c r="AA13" s="197"/>
      <c r="AB13" s="197"/>
      <c r="AC13" s="197"/>
    </row>
    <row r="14" spans="1:29" s="198" customFormat="1" ht="18" customHeight="1">
      <c r="A14" s="598" t="s">
        <v>458</v>
      </c>
      <c r="B14" s="599"/>
      <c r="C14" s="599"/>
      <c r="D14" s="599"/>
      <c r="E14" s="599"/>
      <c r="F14" s="599"/>
      <c r="G14" s="599"/>
      <c r="H14" s="599"/>
      <c r="I14" s="599"/>
      <c r="J14" s="599"/>
      <c r="K14" s="599"/>
      <c r="L14" s="599"/>
      <c r="M14" s="599"/>
      <c r="N14" s="599"/>
      <c r="O14" s="600"/>
      <c r="P14" s="601"/>
      <c r="Q14" s="602"/>
      <c r="R14" s="602"/>
      <c r="S14" s="602"/>
      <c r="T14" s="602"/>
      <c r="U14" s="602"/>
      <c r="V14" s="602"/>
      <c r="W14" s="602"/>
      <c r="X14" s="602"/>
      <c r="Y14" s="603"/>
      <c r="Z14" s="197"/>
      <c r="AA14" s="197"/>
      <c r="AB14" s="197"/>
      <c r="AC14" s="197"/>
    </row>
    <row r="15" spans="1:29" s="198" customFormat="1" ht="18" customHeight="1">
      <c r="A15" s="304" t="s">
        <v>447</v>
      </c>
      <c r="B15" s="305"/>
      <c r="C15" s="625" t="s">
        <v>457</v>
      </c>
      <c r="D15" s="626"/>
      <c r="E15" s="626"/>
      <c r="F15" s="626"/>
      <c r="G15" s="626"/>
      <c r="H15" s="626"/>
      <c r="I15" s="626"/>
      <c r="J15" s="626"/>
      <c r="K15" s="199"/>
      <c r="L15" s="199"/>
      <c r="M15" s="199"/>
      <c r="N15" s="199"/>
      <c r="O15" s="200"/>
      <c r="P15" s="621" t="s">
        <v>354</v>
      </c>
      <c r="Q15" s="567"/>
      <c r="R15" s="567"/>
      <c r="S15" s="567"/>
      <c r="T15" s="567"/>
      <c r="U15" s="567"/>
      <c r="V15" s="567"/>
      <c r="W15" s="567"/>
      <c r="X15" s="567"/>
      <c r="Y15" s="568"/>
      <c r="Z15" s="197"/>
      <c r="AA15" s="197"/>
      <c r="AB15" s="197"/>
      <c r="AC15" s="197"/>
    </row>
    <row r="16" spans="1:29" s="198" customFormat="1" ht="18" customHeight="1">
      <c r="A16" s="201"/>
      <c r="B16" s="305"/>
      <c r="C16" s="627"/>
      <c r="D16" s="628"/>
      <c r="E16" s="628"/>
      <c r="F16" s="628"/>
      <c r="G16" s="628"/>
      <c r="H16" s="628"/>
      <c r="I16" s="628"/>
      <c r="J16" s="628"/>
      <c r="K16" s="306"/>
      <c r="L16" s="306"/>
      <c r="M16" s="305"/>
      <c r="N16" s="305"/>
      <c r="O16" s="202"/>
      <c r="P16" s="567"/>
      <c r="Q16" s="567"/>
      <c r="R16" s="567"/>
      <c r="S16" s="567"/>
      <c r="T16" s="567"/>
      <c r="U16" s="567"/>
      <c r="V16" s="567"/>
      <c r="W16" s="567"/>
      <c r="X16" s="567"/>
      <c r="Y16" s="568"/>
      <c r="Z16" s="197"/>
      <c r="AA16" s="197"/>
      <c r="AB16" s="197"/>
      <c r="AC16" s="197"/>
    </row>
    <row r="17" spans="1:29" s="198" customFormat="1" ht="18" customHeight="1">
      <c r="A17" s="587" t="s">
        <v>448</v>
      </c>
      <c r="B17" s="631"/>
      <c r="C17" s="629"/>
      <c r="D17" s="630"/>
      <c r="E17" s="630"/>
      <c r="F17" s="630"/>
      <c r="G17" s="630"/>
      <c r="H17" s="630"/>
      <c r="I17" s="630"/>
      <c r="J17" s="630"/>
      <c r="K17" s="305"/>
      <c r="L17" s="305"/>
      <c r="M17" s="305"/>
      <c r="N17" s="305"/>
      <c r="O17" s="202"/>
      <c r="P17" s="622"/>
      <c r="Q17" s="563"/>
      <c r="R17" s="563"/>
      <c r="S17" s="563"/>
      <c r="T17" s="563"/>
      <c r="U17" s="563"/>
      <c r="V17" s="563"/>
      <c r="W17" s="563"/>
      <c r="X17" s="563"/>
      <c r="Y17" s="564"/>
      <c r="Z17" s="197"/>
      <c r="AA17" s="197"/>
      <c r="AB17" s="197"/>
      <c r="AC17" s="197"/>
    </row>
    <row r="18" spans="1:29" s="198" customFormat="1" ht="27" customHeight="1">
      <c r="A18" s="587"/>
      <c r="B18" s="588"/>
      <c r="C18" s="629"/>
      <c r="D18" s="630"/>
      <c r="E18" s="630"/>
      <c r="F18" s="630"/>
      <c r="G18" s="630"/>
      <c r="H18" s="630"/>
      <c r="I18" s="630"/>
      <c r="J18" s="630"/>
      <c r="K18" s="307"/>
      <c r="L18" s="307"/>
      <c r="M18" s="305"/>
      <c r="N18" s="305"/>
      <c r="O18" s="202"/>
      <c r="P18" s="611" t="s">
        <v>362</v>
      </c>
      <c r="Q18" s="612"/>
      <c r="R18" s="612"/>
      <c r="S18" s="612"/>
      <c r="T18" s="612"/>
      <c r="U18" s="612"/>
      <c r="V18" s="612"/>
      <c r="W18" s="612"/>
      <c r="X18" s="612"/>
      <c r="Y18" s="613"/>
      <c r="Z18" s="197"/>
      <c r="AA18" s="197"/>
      <c r="AB18" s="197"/>
      <c r="AC18" s="197"/>
    </row>
    <row r="19" spans="1:29" s="198" customFormat="1" ht="24" customHeight="1">
      <c r="A19" s="592"/>
      <c r="B19" s="594"/>
      <c r="C19" s="594"/>
      <c r="D19" s="594"/>
      <c r="E19" s="594"/>
      <c r="F19" s="594"/>
      <c r="G19" s="594"/>
      <c r="H19" s="594"/>
      <c r="I19" s="594"/>
      <c r="J19" s="594"/>
      <c r="K19" s="594"/>
      <c r="L19" s="594"/>
      <c r="M19" s="594"/>
      <c r="N19" s="594"/>
      <c r="O19" s="610"/>
      <c r="P19" s="614"/>
      <c r="Q19" s="615"/>
      <c r="R19" s="615"/>
      <c r="S19" s="615"/>
      <c r="T19" s="615"/>
      <c r="U19" s="615"/>
      <c r="V19" s="615"/>
      <c r="W19" s="615"/>
      <c r="X19" s="615"/>
      <c r="Y19" s="616"/>
      <c r="Z19" s="197"/>
      <c r="AA19" s="197"/>
      <c r="AB19" s="197"/>
      <c r="AC19" s="197"/>
    </row>
    <row r="20" spans="1:29" s="198" customFormat="1" ht="18" customHeight="1">
      <c r="A20" s="617" t="s">
        <v>403</v>
      </c>
      <c r="B20" s="618"/>
      <c r="C20" s="618"/>
      <c r="D20" s="618"/>
      <c r="E20" s="618"/>
      <c r="F20" s="618"/>
      <c r="G20" s="618"/>
      <c r="H20" s="618"/>
      <c r="I20" s="618"/>
      <c r="J20" s="618"/>
      <c r="K20" s="618"/>
      <c r="L20" s="618"/>
      <c r="M20" s="618"/>
      <c r="N20" s="618"/>
      <c r="O20" s="619"/>
      <c r="P20" s="623" t="s">
        <v>404</v>
      </c>
      <c r="Q20" s="620"/>
      <c r="R20" s="620"/>
      <c r="S20" s="623" t="s">
        <v>456</v>
      </c>
      <c r="T20" s="620"/>
      <c r="U20" s="624"/>
      <c r="V20" s="620" t="s">
        <v>405</v>
      </c>
      <c r="W20" s="620"/>
      <c r="X20" s="188"/>
      <c r="Y20" s="203"/>
      <c r="Z20" s="197"/>
      <c r="AA20" s="197"/>
      <c r="AB20" s="197"/>
      <c r="AC20" s="197"/>
    </row>
    <row r="21" spans="1:29" s="198" customFormat="1" ht="18" customHeight="1">
      <c r="A21" s="645"/>
      <c r="B21" s="646"/>
      <c r="C21" s="646"/>
      <c r="D21" s="646"/>
      <c r="E21" s="646"/>
      <c r="F21" s="646"/>
      <c r="G21" s="646"/>
      <c r="H21" s="646"/>
      <c r="I21" s="646"/>
      <c r="J21" s="646"/>
      <c r="K21" s="646"/>
      <c r="L21" s="646"/>
      <c r="M21" s="646"/>
      <c r="N21" s="646"/>
      <c r="O21" s="647"/>
      <c r="P21" s="651" t="s">
        <v>95</v>
      </c>
      <c r="Q21" s="652"/>
      <c r="R21" s="652"/>
      <c r="S21" s="653" t="s">
        <v>363</v>
      </c>
      <c r="T21" s="652"/>
      <c r="U21" s="652"/>
      <c r="V21" s="652"/>
      <c r="W21" s="652"/>
      <c r="X21" s="652"/>
      <c r="Y21" s="654"/>
      <c r="Z21" s="197"/>
      <c r="AA21" s="197"/>
      <c r="AB21" s="197"/>
      <c r="AC21" s="197"/>
    </row>
    <row r="22" spans="1:29" s="198" customFormat="1" ht="18" customHeight="1">
      <c r="A22" s="648"/>
      <c r="B22" s="649"/>
      <c r="C22" s="649"/>
      <c r="D22" s="649"/>
      <c r="E22" s="649"/>
      <c r="F22" s="649"/>
      <c r="G22" s="649"/>
      <c r="H22" s="649"/>
      <c r="I22" s="649"/>
      <c r="J22" s="649"/>
      <c r="K22" s="649"/>
      <c r="L22" s="649"/>
      <c r="M22" s="649"/>
      <c r="N22" s="649"/>
      <c r="O22" s="650"/>
      <c r="P22" s="655" t="s">
        <v>406</v>
      </c>
      <c r="Q22" s="563"/>
      <c r="R22" s="563"/>
      <c r="S22" s="563"/>
      <c r="T22" s="563"/>
      <c r="U22" s="563"/>
      <c r="V22" s="563"/>
      <c r="W22" s="563"/>
      <c r="X22" s="563"/>
      <c r="Y22" s="564"/>
      <c r="Z22" s="197"/>
      <c r="AA22" s="197"/>
      <c r="AB22" s="197"/>
      <c r="AC22" s="197"/>
    </row>
    <row r="23" spans="1:29" s="198" customFormat="1" ht="18" customHeight="1">
      <c r="A23" s="598" t="s">
        <v>366</v>
      </c>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605"/>
      <c r="Z23" s="197"/>
      <c r="AA23" s="197"/>
      <c r="AB23" s="197"/>
      <c r="AC23" s="197"/>
    </row>
    <row r="24" spans="1:29" s="198" customFormat="1" ht="16.5" customHeight="1">
      <c r="A24" s="656" t="s">
        <v>367</v>
      </c>
      <c r="B24" s="657"/>
      <c r="C24" s="657"/>
      <c r="D24" s="657"/>
      <c r="E24" s="657"/>
      <c r="F24" s="658"/>
      <c r="G24" s="662" t="s">
        <v>368</v>
      </c>
      <c r="H24" s="663"/>
      <c r="I24" s="664"/>
      <c r="J24" s="668" t="s">
        <v>369</v>
      </c>
      <c r="K24" s="669"/>
      <c r="L24" s="669"/>
      <c r="M24" s="670"/>
      <c r="N24" s="662" t="s">
        <v>370</v>
      </c>
      <c r="O24" s="663"/>
      <c r="P24" s="664"/>
      <c r="Q24" s="668" t="s">
        <v>371</v>
      </c>
      <c r="R24" s="669"/>
      <c r="S24" s="669"/>
      <c r="T24" s="669"/>
      <c r="U24" s="669"/>
      <c r="V24" s="669"/>
      <c r="W24" s="669"/>
      <c r="X24" s="669"/>
      <c r="Y24" s="674"/>
      <c r="Z24" s="197"/>
      <c r="AA24" s="197"/>
      <c r="AB24" s="197"/>
      <c r="AC24" s="197"/>
    </row>
    <row r="25" spans="1:29" s="198" customFormat="1" ht="20.25" customHeight="1">
      <c r="A25" s="659"/>
      <c r="B25" s="660"/>
      <c r="C25" s="660"/>
      <c r="D25" s="660"/>
      <c r="E25" s="660"/>
      <c r="F25" s="661"/>
      <c r="G25" s="665"/>
      <c r="H25" s="666"/>
      <c r="I25" s="667"/>
      <c r="J25" s="671"/>
      <c r="K25" s="672"/>
      <c r="L25" s="672"/>
      <c r="M25" s="673"/>
      <c r="N25" s="632" t="s">
        <v>96</v>
      </c>
      <c r="O25" s="633"/>
      <c r="P25" s="634"/>
      <c r="Q25" s="671"/>
      <c r="R25" s="672"/>
      <c r="S25" s="672"/>
      <c r="T25" s="672"/>
      <c r="U25" s="672"/>
      <c r="V25" s="672"/>
      <c r="W25" s="672"/>
      <c r="X25" s="672"/>
      <c r="Y25" s="675"/>
      <c r="Z25" s="197"/>
      <c r="AA25" s="197"/>
      <c r="AB25" s="197"/>
      <c r="AC25" s="197"/>
    </row>
    <row r="26" spans="1:29" s="198" customFormat="1" ht="15" customHeight="1">
      <c r="A26" s="635"/>
      <c r="B26" s="636"/>
      <c r="C26" s="636"/>
      <c r="D26" s="636"/>
      <c r="E26" s="636"/>
      <c r="F26" s="637"/>
      <c r="G26" s="638"/>
      <c r="H26" s="639"/>
      <c r="I26" s="640"/>
      <c r="J26" s="641"/>
      <c r="K26" s="639"/>
      <c r="L26" s="639"/>
      <c r="M26" s="640"/>
      <c r="N26" s="204" t="s">
        <v>364</v>
      </c>
      <c r="O26" s="642" t="s">
        <v>365</v>
      </c>
      <c r="P26" s="640"/>
      <c r="Q26" s="643"/>
      <c r="R26" s="639"/>
      <c r="S26" s="639"/>
      <c r="T26" s="639"/>
      <c r="U26" s="639"/>
      <c r="V26" s="639"/>
      <c r="W26" s="639"/>
      <c r="X26" s="639"/>
      <c r="Y26" s="644"/>
      <c r="Z26" s="197"/>
      <c r="AA26" s="197"/>
      <c r="AB26" s="197"/>
      <c r="AC26" s="197"/>
    </row>
    <row r="27" spans="1:29" s="198" customFormat="1" ht="15" customHeight="1">
      <c r="A27" s="676" t="s">
        <v>449</v>
      </c>
      <c r="B27" s="677"/>
      <c r="C27" s="677"/>
      <c r="D27" s="677"/>
      <c r="E27" s="677"/>
      <c r="F27" s="678"/>
      <c r="G27" s="638"/>
      <c r="H27" s="639"/>
      <c r="I27" s="640"/>
      <c r="J27" s="641"/>
      <c r="K27" s="639"/>
      <c r="L27" s="639"/>
      <c r="M27" s="640"/>
      <c r="N27" s="204" t="s">
        <v>364</v>
      </c>
      <c r="O27" s="642" t="s">
        <v>365</v>
      </c>
      <c r="P27" s="640"/>
      <c r="Q27" s="643"/>
      <c r="R27" s="639"/>
      <c r="S27" s="639"/>
      <c r="T27" s="639"/>
      <c r="U27" s="639"/>
      <c r="V27" s="639"/>
      <c r="W27" s="639"/>
      <c r="X27" s="639"/>
      <c r="Y27" s="644"/>
      <c r="Z27" s="197"/>
      <c r="AA27" s="197"/>
      <c r="AB27" s="197"/>
      <c r="AC27" s="197"/>
    </row>
    <row r="28" spans="1:29" s="198" customFormat="1" ht="15" customHeight="1">
      <c r="A28" s="679"/>
      <c r="B28" s="639"/>
      <c r="C28" s="639"/>
      <c r="D28" s="639"/>
      <c r="E28" s="639"/>
      <c r="F28" s="640"/>
      <c r="G28" s="638"/>
      <c r="H28" s="639"/>
      <c r="I28" s="640"/>
      <c r="J28" s="641"/>
      <c r="K28" s="639"/>
      <c r="L28" s="639"/>
      <c r="M28" s="640"/>
      <c r="N28" s="204" t="s">
        <v>364</v>
      </c>
      <c r="O28" s="642" t="s">
        <v>365</v>
      </c>
      <c r="P28" s="640"/>
      <c r="Q28" s="643"/>
      <c r="R28" s="639"/>
      <c r="S28" s="639"/>
      <c r="T28" s="639"/>
      <c r="U28" s="639"/>
      <c r="V28" s="639"/>
      <c r="W28" s="639"/>
      <c r="X28" s="639"/>
      <c r="Y28" s="644"/>
      <c r="Z28" s="197"/>
      <c r="AA28" s="197"/>
      <c r="AB28" s="197"/>
      <c r="AC28" s="197"/>
    </row>
    <row r="29" spans="1:29" s="198" customFormat="1" ht="15" customHeight="1">
      <c r="A29" s="676" t="s">
        <v>459</v>
      </c>
      <c r="B29" s="677"/>
      <c r="C29" s="677"/>
      <c r="D29" s="677"/>
      <c r="E29" s="677"/>
      <c r="F29" s="678"/>
      <c r="G29" s="680"/>
      <c r="H29" s="639"/>
      <c r="I29" s="640"/>
      <c r="J29" s="681"/>
      <c r="K29" s="639"/>
      <c r="L29" s="639"/>
      <c r="M29" s="640"/>
      <c r="N29" s="204" t="s">
        <v>364</v>
      </c>
      <c r="O29" s="642" t="s">
        <v>365</v>
      </c>
      <c r="P29" s="640"/>
      <c r="Q29" s="680"/>
      <c r="R29" s="639"/>
      <c r="S29" s="639"/>
      <c r="T29" s="639"/>
      <c r="U29" s="639"/>
      <c r="V29" s="639"/>
      <c r="W29" s="639"/>
      <c r="X29" s="639"/>
      <c r="Y29" s="644"/>
      <c r="Z29" s="197"/>
      <c r="AA29" s="197"/>
      <c r="AB29" s="197"/>
      <c r="AC29" s="197"/>
    </row>
    <row r="30" spans="1:29" s="198" customFormat="1" ht="15" customHeight="1">
      <c r="A30" s="679"/>
      <c r="B30" s="639"/>
      <c r="C30" s="639"/>
      <c r="D30" s="639"/>
      <c r="E30" s="639"/>
      <c r="F30" s="640"/>
      <c r="G30" s="638"/>
      <c r="H30" s="639"/>
      <c r="I30" s="640"/>
      <c r="J30" s="641"/>
      <c r="K30" s="639"/>
      <c r="L30" s="639"/>
      <c r="M30" s="640"/>
      <c r="N30" s="204" t="s">
        <v>364</v>
      </c>
      <c r="O30" s="642" t="s">
        <v>365</v>
      </c>
      <c r="P30" s="640"/>
      <c r="Q30" s="643"/>
      <c r="R30" s="639"/>
      <c r="S30" s="639"/>
      <c r="T30" s="639"/>
      <c r="U30" s="639"/>
      <c r="V30" s="639"/>
      <c r="W30" s="639"/>
      <c r="X30" s="639"/>
      <c r="Y30" s="644"/>
      <c r="Z30" s="197"/>
      <c r="AA30" s="197"/>
      <c r="AB30" s="197"/>
      <c r="AC30" s="197"/>
    </row>
    <row r="31" spans="1:29" s="198" customFormat="1" ht="15" customHeight="1">
      <c r="A31" s="682"/>
      <c r="B31" s="639"/>
      <c r="C31" s="639"/>
      <c r="D31" s="639"/>
      <c r="E31" s="639"/>
      <c r="F31" s="640"/>
      <c r="G31" s="680"/>
      <c r="H31" s="639"/>
      <c r="I31" s="640"/>
      <c r="J31" s="681"/>
      <c r="K31" s="639"/>
      <c r="L31" s="639"/>
      <c r="M31" s="640"/>
      <c r="N31" s="204" t="s">
        <v>364</v>
      </c>
      <c r="O31" s="642" t="s">
        <v>365</v>
      </c>
      <c r="P31" s="640"/>
      <c r="Q31" s="680"/>
      <c r="R31" s="639"/>
      <c r="S31" s="639"/>
      <c r="T31" s="639"/>
      <c r="U31" s="639"/>
      <c r="V31" s="639"/>
      <c r="W31" s="639"/>
      <c r="X31" s="639"/>
      <c r="Y31" s="644"/>
      <c r="Z31" s="197"/>
      <c r="AA31" s="197"/>
      <c r="AB31" s="197"/>
      <c r="AC31" s="197"/>
    </row>
    <row r="32" spans="1:29" s="198" customFormat="1" ht="15" customHeight="1">
      <c r="A32" s="682"/>
      <c r="B32" s="639"/>
      <c r="C32" s="639"/>
      <c r="D32" s="639"/>
      <c r="E32" s="639"/>
      <c r="F32" s="640"/>
      <c r="G32" s="680"/>
      <c r="H32" s="639"/>
      <c r="I32" s="640"/>
      <c r="J32" s="681"/>
      <c r="K32" s="639"/>
      <c r="L32" s="639"/>
      <c r="M32" s="640"/>
      <c r="N32" s="204" t="s">
        <v>364</v>
      </c>
      <c r="O32" s="642" t="s">
        <v>365</v>
      </c>
      <c r="P32" s="640"/>
      <c r="Q32" s="680"/>
      <c r="R32" s="639"/>
      <c r="S32" s="639"/>
      <c r="T32" s="639"/>
      <c r="U32" s="639"/>
      <c r="V32" s="639"/>
      <c r="W32" s="639"/>
      <c r="X32" s="639"/>
      <c r="Y32" s="644"/>
      <c r="Z32" s="197"/>
      <c r="AA32" s="197"/>
      <c r="AB32" s="197"/>
      <c r="AC32" s="197"/>
    </row>
    <row r="33" spans="1:29" s="198" customFormat="1" ht="15" customHeight="1">
      <c r="A33" s="682"/>
      <c r="B33" s="639"/>
      <c r="C33" s="639"/>
      <c r="D33" s="639"/>
      <c r="E33" s="639"/>
      <c r="F33" s="640"/>
      <c r="G33" s="680"/>
      <c r="H33" s="639"/>
      <c r="I33" s="640"/>
      <c r="J33" s="681"/>
      <c r="K33" s="639"/>
      <c r="L33" s="639"/>
      <c r="M33" s="640"/>
      <c r="N33" s="204" t="s">
        <v>364</v>
      </c>
      <c r="O33" s="642" t="s">
        <v>365</v>
      </c>
      <c r="P33" s="640"/>
      <c r="Q33" s="680"/>
      <c r="R33" s="639"/>
      <c r="S33" s="639"/>
      <c r="T33" s="639"/>
      <c r="U33" s="639"/>
      <c r="V33" s="639"/>
      <c r="W33" s="639"/>
      <c r="X33" s="639"/>
      <c r="Y33" s="644"/>
      <c r="Z33" s="197"/>
      <c r="AA33" s="197"/>
      <c r="AB33" s="197"/>
      <c r="AC33" s="197"/>
    </row>
    <row r="34" spans="1:29" s="198" customFormat="1" ht="15" customHeight="1">
      <c r="A34" s="682"/>
      <c r="B34" s="639"/>
      <c r="C34" s="639"/>
      <c r="D34" s="639"/>
      <c r="E34" s="639"/>
      <c r="F34" s="640"/>
      <c r="G34" s="680"/>
      <c r="H34" s="639"/>
      <c r="I34" s="640"/>
      <c r="J34" s="681"/>
      <c r="K34" s="639"/>
      <c r="L34" s="639"/>
      <c r="M34" s="640"/>
      <c r="N34" s="204" t="s">
        <v>364</v>
      </c>
      <c r="O34" s="642" t="s">
        <v>365</v>
      </c>
      <c r="P34" s="640"/>
      <c r="Q34" s="680"/>
      <c r="R34" s="639"/>
      <c r="S34" s="639"/>
      <c r="T34" s="639"/>
      <c r="U34" s="639"/>
      <c r="V34" s="639"/>
      <c r="W34" s="639"/>
      <c r="X34" s="639"/>
      <c r="Y34" s="644"/>
      <c r="Z34" s="197"/>
      <c r="AA34" s="197"/>
      <c r="AB34" s="197"/>
      <c r="AC34" s="197"/>
    </row>
    <row r="35" spans="1:29" s="198" customFormat="1" ht="15" customHeight="1">
      <c r="A35" s="682"/>
      <c r="B35" s="639"/>
      <c r="C35" s="639"/>
      <c r="D35" s="639"/>
      <c r="E35" s="639"/>
      <c r="F35" s="640"/>
      <c r="G35" s="680"/>
      <c r="H35" s="639"/>
      <c r="I35" s="640"/>
      <c r="J35" s="681"/>
      <c r="K35" s="639"/>
      <c r="L35" s="639"/>
      <c r="M35" s="640"/>
      <c r="N35" s="205" t="s">
        <v>364</v>
      </c>
      <c r="O35" s="642" t="s">
        <v>365</v>
      </c>
      <c r="P35" s="640"/>
      <c r="Q35" s="680"/>
      <c r="R35" s="639"/>
      <c r="S35" s="639"/>
      <c r="T35" s="639"/>
      <c r="U35" s="639"/>
      <c r="V35" s="639"/>
      <c r="W35" s="639"/>
      <c r="X35" s="639"/>
      <c r="Y35" s="644"/>
      <c r="Z35" s="197"/>
      <c r="AA35" s="197"/>
      <c r="AB35" s="197"/>
      <c r="AC35" s="197"/>
    </row>
    <row r="36" spans="1:29" s="198" customFormat="1" ht="15" customHeight="1">
      <c r="A36" s="683"/>
      <c r="B36" s="639"/>
      <c r="C36" s="639"/>
      <c r="D36" s="639"/>
      <c r="E36" s="639"/>
      <c r="F36" s="640"/>
      <c r="G36" s="638"/>
      <c r="H36" s="639"/>
      <c r="I36" s="640"/>
      <c r="J36" s="641"/>
      <c r="K36" s="639"/>
      <c r="L36" s="639"/>
      <c r="M36" s="639"/>
      <c r="N36" s="684"/>
      <c r="O36" s="684"/>
      <c r="P36" s="684"/>
      <c r="Q36" s="684"/>
      <c r="R36" s="684"/>
      <c r="S36" s="684"/>
      <c r="T36" s="684"/>
      <c r="U36" s="684"/>
      <c r="V36" s="639"/>
      <c r="W36" s="639"/>
      <c r="X36" s="639"/>
      <c r="Y36" s="644"/>
      <c r="Z36" s="197"/>
      <c r="AA36" s="197"/>
      <c r="AB36" s="197"/>
      <c r="AC36" s="197"/>
    </row>
    <row r="37" spans="1:29" s="198" customFormat="1" ht="15.5">
      <c r="A37" s="598" t="s">
        <v>372</v>
      </c>
      <c r="B37" s="599"/>
      <c r="C37" s="599"/>
      <c r="D37" s="599"/>
      <c r="E37" s="599"/>
      <c r="F37" s="599"/>
      <c r="G37" s="599"/>
      <c r="H37" s="599"/>
      <c r="I37" s="599"/>
      <c r="J37" s="599"/>
      <c r="K37" s="599"/>
      <c r="L37" s="599"/>
      <c r="M37" s="599"/>
      <c r="N37" s="599"/>
      <c r="O37" s="599"/>
      <c r="P37" s="599"/>
      <c r="Q37" s="599"/>
      <c r="R37" s="599"/>
      <c r="S37" s="599"/>
      <c r="T37" s="599"/>
      <c r="U37" s="599"/>
      <c r="V37" s="599"/>
      <c r="W37" s="599"/>
      <c r="X37" s="599"/>
      <c r="Y37" s="605"/>
      <c r="Z37" s="197"/>
      <c r="AA37" s="197"/>
      <c r="AB37" s="197"/>
      <c r="AC37" s="197"/>
    </row>
    <row r="38" spans="1:29" ht="32.25" customHeight="1">
      <c r="A38" s="692" t="s">
        <v>373</v>
      </c>
      <c r="B38" s="693"/>
      <c r="C38" s="694" t="s">
        <v>375</v>
      </c>
      <c r="D38" s="695"/>
      <c r="E38" s="696"/>
      <c r="F38" s="689" t="s">
        <v>369</v>
      </c>
      <c r="G38" s="698"/>
      <c r="H38" s="698"/>
      <c r="I38" s="699"/>
      <c r="J38" s="687" t="s">
        <v>376</v>
      </c>
      <c r="K38" s="689" t="s">
        <v>377</v>
      </c>
      <c r="L38" s="612"/>
      <c r="M38" s="612"/>
      <c r="N38" s="612"/>
      <c r="O38" s="612"/>
      <c r="P38" s="612"/>
      <c r="Q38" s="612"/>
      <c r="R38" s="612"/>
      <c r="S38" s="612"/>
      <c r="T38" s="612"/>
      <c r="U38" s="612"/>
      <c r="V38" s="690"/>
      <c r="W38" s="694" t="s">
        <v>379</v>
      </c>
      <c r="X38" s="695"/>
      <c r="Y38" s="697"/>
    </row>
    <row r="39" spans="1:29" ht="20.149999999999999" customHeight="1">
      <c r="A39" s="685" t="s">
        <v>374</v>
      </c>
      <c r="B39" s="687" t="s">
        <v>97</v>
      </c>
      <c r="C39" s="689" t="s">
        <v>374</v>
      </c>
      <c r="D39" s="690"/>
      <c r="E39" s="687" t="s">
        <v>97</v>
      </c>
      <c r="F39" s="700"/>
      <c r="G39" s="701"/>
      <c r="H39" s="701"/>
      <c r="I39" s="702"/>
      <c r="J39" s="706"/>
      <c r="K39" s="715" t="s">
        <v>378</v>
      </c>
      <c r="L39" s="716"/>
      <c r="M39" s="716"/>
      <c r="N39" s="716"/>
      <c r="O39" s="716"/>
      <c r="P39" s="716"/>
      <c r="Q39" s="716"/>
      <c r="R39" s="716"/>
      <c r="S39" s="716"/>
      <c r="T39" s="716"/>
      <c r="U39" s="716"/>
      <c r="V39" s="717"/>
      <c r="W39" s="689" t="s">
        <v>98</v>
      </c>
      <c r="X39" s="690"/>
      <c r="Y39" s="710" t="s">
        <v>380</v>
      </c>
    </row>
    <row r="40" spans="1:29" ht="20.149999999999999" customHeight="1">
      <c r="A40" s="686"/>
      <c r="B40" s="688"/>
      <c r="C40" s="614"/>
      <c r="D40" s="691"/>
      <c r="E40" s="688"/>
      <c r="F40" s="703"/>
      <c r="G40" s="704"/>
      <c r="H40" s="704"/>
      <c r="I40" s="705"/>
      <c r="J40" s="189" t="s">
        <v>99</v>
      </c>
      <c r="K40" s="718"/>
      <c r="L40" s="719"/>
      <c r="M40" s="719"/>
      <c r="N40" s="719"/>
      <c r="O40" s="719"/>
      <c r="P40" s="719"/>
      <c r="Q40" s="719"/>
      <c r="R40" s="719"/>
      <c r="S40" s="719"/>
      <c r="T40" s="719"/>
      <c r="U40" s="719"/>
      <c r="V40" s="720"/>
      <c r="W40" s="614"/>
      <c r="X40" s="691"/>
      <c r="Y40" s="711"/>
    </row>
    <row r="41" spans="1:29" ht="12.75" customHeight="1">
      <c r="A41" s="62"/>
      <c r="B41" s="46"/>
      <c r="C41" s="707"/>
      <c r="D41" s="708"/>
      <c r="E41" s="46"/>
      <c r="F41" s="707"/>
      <c r="G41" s="709"/>
      <c r="H41" s="709"/>
      <c r="I41" s="708"/>
      <c r="J41" s="47"/>
      <c r="K41" s="712"/>
      <c r="L41" s="709"/>
      <c r="M41" s="709"/>
      <c r="N41" s="709"/>
      <c r="O41" s="709"/>
      <c r="P41" s="709"/>
      <c r="Q41" s="709"/>
      <c r="R41" s="709"/>
      <c r="S41" s="709"/>
      <c r="T41" s="709"/>
      <c r="U41" s="709"/>
      <c r="V41" s="708"/>
      <c r="W41" s="712"/>
      <c r="X41" s="708"/>
      <c r="Y41" s="63"/>
    </row>
    <row r="42" spans="1:29" ht="13">
      <c r="A42" s="62"/>
      <c r="B42" s="46"/>
      <c r="C42" s="707"/>
      <c r="D42" s="708"/>
      <c r="E42" s="46"/>
      <c r="F42" s="707"/>
      <c r="G42" s="709"/>
      <c r="H42" s="709"/>
      <c r="I42" s="708"/>
      <c r="J42" s="47"/>
      <c r="K42" s="707"/>
      <c r="L42" s="709"/>
      <c r="M42" s="709"/>
      <c r="N42" s="709"/>
      <c r="O42" s="709"/>
      <c r="P42" s="709"/>
      <c r="Q42" s="709"/>
      <c r="R42" s="709"/>
      <c r="S42" s="709"/>
      <c r="T42" s="709"/>
      <c r="U42" s="709"/>
      <c r="V42" s="708"/>
      <c r="W42" s="707"/>
      <c r="X42" s="708"/>
      <c r="Y42" s="64"/>
    </row>
    <row r="43" spans="1:29" ht="13">
      <c r="A43" s="62"/>
      <c r="B43" s="46"/>
      <c r="C43" s="185"/>
      <c r="D43" s="184"/>
      <c r="E43" s="46"/>
      <c r="F43" s="185"/>
      <c r="G43" s="183"/>
      <c r="H43" s="183"/>
      <c r="I43" s="184"/>
      <c r="J43" s="47"/>
      <c r="K43" s="185"/>
      <c r="L43" s="183"/>
      <c r="M43" s="183"/>
      <c r="N43" s="183"/>
      <c r="O43" s="183"/>
      <c r="P43" s="183"/>
      <c r="Q43" s="183"/>
      <c r="R43" s="183"/>
      <c r="S43" s="183"/>
      <c r="T43" s="183"/>
      <c r="U43" s="183"/>
      <c r="V43" s="183"/>
      <c r="W43" s="185"/>
      <c r="X43" s="184"/>
      <c r="Y43" s="64"/>
    </row>
    <row r="44" spans="1:29" ht="13">
      <c r="A44" s="62"/>
      <c r="B44" s="46"/>
      <c r="C44" s="185"/>
      <c r="D44" s="184"/>
      <c r="E44" s="46"/>
      <c r="F44" s="185"/>
      <c r="G44" s="183"/>
      <c r="H44" s="183"/>
      <c r="I44" s="184"/>
      <c r="J44" s="47"/>
      <c r="K44" s="185"/>
      <c r="L44" s="183"/>
      <c r="M44" s="183"/>
      <c r="N44" s="183"/>
      <c r="O44" s="183"/>
      <c r="P44" s="183"/>
      <c r="Q44" s="183"/>
      <c r="R44" s="183"/>
      <c r="S44" s="183"/>
      <c r="T44" s="183"/>
      <c r="U44" s="183"/>
      <c r="V44" s="183"/>
      <c r="W44" s="185"/>
      <c r="X44" s="184"/>
      <c r="Y44" s="64"/>
    </row>
    <row r="45" spans="1:29" ht="13">
      <c r="A45" s="62"/>
      <c r="B45" s="46"/>
      <c r="C45" s="185"/>
      <c r="D45" s="184"/>
      <c r="E45" s="46"/>
      <c r="F45" s="185"/>
      <c r="G45" s="183"/>
      <c r="H45" s="183"/>
      <c r="I45" s="184"/>
      <c r="J45" s="47"/>
      <c r="K45" s="185"/>
      <c r="L45" s="183"/>
      <c r="M45" s="183"/>
      <c r="N45" s="183"/>
      <c r="O45" s="183"/>
      <c r="P45" s="183"/>
      <c r="Q45" s="183"/>
      <c r="R45" s="183"/>
      <c r="S45" s="183"/>
      <c r="T45" s="183"/>
      <c r="U45" s="183"/>
      <c r="V45" s="183"/>
      <c r="W45" s="185"/>
      <c r="X45" s="184"/>
      <c r="Y45" s="64"/>
    </row>
    <row r="46" spans="1:29" ht="13">
      <c r="A46" s="62"/>
      <c r="B46" s="46"/>
      <c r="C46" s="185"/>
      <c r="D46" s="184"/>
      <c r="E46" s="46"/>
      <c r="F46" s="185"/>
      <c r="G46" s="183"/>
      <c r="H46" s="183"/>
      <c r="I46" s="184"/>
      <c r="J46" s="47"/>
      <c r="K46" s="185"/>
      <c r="L46" s="183"/>
      <c r="M46" s="183"/>
      <c r="N46" s="183"/>
      <c r="O46" s="183"/>
      <c r="P46" s="183"/>
      <c r="Q46" s="183"/>
      <c r="R46" s="183"/>
      <c r="S46" s="183"/>
      <c r="T46" s="183"/>
      <c r="U46" s="183"/>
      <c r="V46" s="183"/>
      <c r="W46" s="185"/>
      <c r="X46" s="184"/>
      <c r="Y46" s="64"/>
    </row>
    <row r="47" spans="1:29" ht="13.5" customHeight="1">
      <c r="A47" s="62"/>
      <c r="B47" s="46"/>
      <c r="C47" s="707"/>
      <c r="D47" s="708"/>
      <c r="E47" s="46"/>
      <c r="F47" s="707"/>
      <c r="G47" s="709"/>
      <c r="H47" s="709"/>
      <c r="I47" s="708"/>
      <c r="J47" s="47"/>
      <c r="K47" s="713" t="s">
        <v>381</v>
      </c>
      <c r="L47" s="714"/>
      <c r="M47" s="714"/>
      <c r="N47" s="714"/>
      <c r="O47" s="714"/>
      <c r="P47" s="714"/>
      <c r="Q47" s="714"/>
      <c r="R47" s="714"/>
      <c r="S47" s="714"/>
      <c r="T47" s="714"/>
      <c r="U47" s="714"/>
      <c r="V47" s="714"/>
      <c r="W47" s="707"/>
      <c r="X47" s="708"/>
      <c r="Y47" s="64"/>
    </row>
    <row r="48" spans="1:29" ht="13.5" customHeight="1">
      <c r="A48" s="62"/>
      <c r="B48" s="46"/>
      <c r="C48" s="707"/>
      <c r="D48" s="708"/>
      <c r="E48" s="46"/>
      <c r="F48" s="707"/>
      <c r="G48" s="709"/>
      <c r="H48" s="709"/>
      <c r="I48" s="708"/>
      <c r="J48" s="47"/>
      <c r="K48" s="713" t="s">
        <v>382</v>
      </c>
      <c r="L48" s="714"/>
      <c r="M48" s="714"/>
      <c r="N48" s="714"/>
      <c r="O48" s="714"/>
      <c r="P48" s="714"/>
      <c r="Q48" s="714"/>
      <c r="R48" s="714"/>
      <c r="S48" s="714"/>
      <c r="T48" s="714"/>
      <c r="U48" s="714"/>
      <c r="V48" s="714"/>
      <c r="W48" s="707"/>
      <c r="X48" s="708"/>
      <c r="Y48" s="64"/>
    </row>
    <row r="49" spans="1:25" ht="13.5" customHeight="1">
      <c r="A49" s="62"/>
      <c r="B49" s="46"/>
      <c r="C49" s="185"/>
      <c r="D49" s="184"/>
      <c r="E49" s="46"/>
      <c r="F49" s="185"/>
      <c r="G49" s="183"/>
      <c r="H49" s="183"/>
      <c r="I49" s="184"/>
      <c r="J49" s="47"/>
      <c r="K49" s="190"/>
      <c r="L49" s="191"/>
      <c r="M49" s="191"/>
      <c r="N49" s="191"/>
      <c r="O49" s="191"/>
      <c r="P49" s="191"/>
      <c r="Q49" s="191"/>
      <c r="R49" s="191"/>
      <c r="S49" s="191"/>
      <c r="T49" s="191"/>
      <c r="U49" s="191"/>
      <c r="V49" s="191"/>
      <c r="W49" s="185"/>
      <c r="X49" s="184"/>
      <c r="Y49" s="64"/>
    </row>
    <row r="50" spans="1:25" ht="13">
      <c r="A50" s="62"/>
      <c r="B50" s="46"/>
      <c r="C50" s="707"/>
      <c r="D50" s="708"/>
      <c r="E50" s="46"/>
      <c r="F50" s="707"/>
      <c r="G50" s="709"/>
      <c r="H50" s="709"/>
      <c r="I50" s="708"/>
      <c r="J50" s="47"/>
      <c r="K50" s="707"/>
      <c r="L50" s="709"/>
      <c r="M50" s="709"/>
      <c r="N50" s="709"/>
      <c r="O50" s="709"/>
      <c r="P50" s="709"/>
      <c r="Q50" s="709"/>
      <c r="R50" s="709"/>
      <c r="S50" s="709"/>
      <c r="T50" s="709"/>
      <c r="U50" s="709"/>
      <c r="V50" s="708"/>
      <c r="W50" s="707"/>
      <c r="X50" s="708"/>
      <c r="Y50" s="64"/>
    </row>
    <row r="51" spans="1:25" ht="13">
      <c r="A51" s="62"/>
      <c r="B51" s="48"/>
      <c r="C51" s="707"/>
      <c r="D51" s="708"/>
      <c r="E51" s="48"/>
      <c r="F51" s="707"/>
      <c r="G51" s="709"/>
      <c r="H51" s="709"/>
      <c r="I51" s="708"/>
      <c r="J51" s="45"/>
      <c r="K51" s="707"/>
      <c r="L51" s="709"/>
      <c r="M51" s="709"/>
      <c r="N51" s="709"/>
      <c r="O51" s="709"/>
      <c r="P51" s="709"/>
      <c r="Q51" s="709"/>
      <c r="R51" s="709"/>
      <c r="S51" s="709"/>
      <c r="T51" s="709"/>
      <c r="U51" s="709"/>
      <c r="V51" s="708"/>
      <c r="W51" s="707"/>
      <c r="X51" s="708"/>
      <c r="Y51" s="65"/>
    </row>
    <row r="52" spans="1:25" ht="16" thickBot="1">
      <c r="A52" s="66"/>
      <c r="B52" s="60"/>
      <c r="C52" s="721"/>
      <c r="D52" s="722"/>
      <c r="E52" s="60"/>
      <c r="F52" s="721"/>
      <c r="G52" s="723"/>
      <c r="H52" s="723"/>
      <c r="I52" s="722"/>
      <c r="J52" s="61"/>
      <c r="K52" s="724" t="s">
        <v>383</v>
      </c>
      <c r="L52" s="725"/>
      <c r="M52" s="725"/>
      <c r="N52" s="725"/>
      <c r="O52" s="725"/>
      <c r="P52" s="725"/>
      <c r="Q52" s="725"/>
      <c r="R52" s="725"/>
      <c r="S52" s="725"/>
      <c r="T52" s="725"/>
      <c r="U52" s="725"/>
      <c r="V52" s="726"/>
      <c r="W52" s="727"/>
      <c r="X52" s="722"/>
      <c r="Y52" s="67"/>
    </row>
    <row r="53" spans="1:25" ht="13.5" customHeight="1">
      <c r="A53" s="748" t="s">
        <v>384</v>
      </c>
      <c r="B53" s="749"/>
      <c r="C53" s="749"/>
      <c r="D53" s="749"/>
      <c r="E53" s="749"/>
      <c r="F53" s="749"/>
      <c r="G53" s="749"/>
      <c r="H53" s="749"/>
      <c r="I53" s="749"/>
      <c r="J53" s="749"/>
      <c r="K53" s="749"/>
      <c r="L53" s="749"/>
      <c r="M53" s="749"/>
      <c r="N53" s="749"/>
      <c r="O53" s="750"/>
      <c r="P53" s="743" t="s">
        <v>385</v>
      </c>
      <c r="Q53" s="744"/>
      <c r="R53" s="744"/>
      <c r="S53" s="744"/>
      <c r="T53" s="744"/>
      <c r="U53" s="744"/>
      <c r="V53" s="744"/>
      <c r="W53" s="744"/>
      <c r="X53" s="744"/>
      <c r="Y53" s="745"/>
    </row>
    <row r="54" spans="1:25">
      <c r="A54" s="751"/>
      <c r="B54" s="752"/>
      <c r="C54" s="752"/>
      <c r="D54" s="752"/>
      <c r="E54" s="752"/>
      <c r="F54" s="752"/>
      <c r="G54" s="752"/>
      <c r="H54" s="752"/>
      <c r="I54" s="752"/>
      <c r="J54" s="752"/>
      <c r="K54" s="752"/>
      <c r="L54" s="752"/>
      <c r="M54" s="752"/>
      <c r="N54" s="752"/>
      <c r="O54" s="753"/>
      <c r="Y54" s="182"/>
    </row>
    <row r="55" spans="1:25" ht="14">
      <c r="A55" s="751"/>
      <c r="B55" s="752"/>
      <c r="C55" s="752"/>
      <c r="D55" s="752"/>
      <c r="E55" s="752"/>
      <c r="F55" s="752"/>
      <c r="G55" s="752"/>
      <c r="H55" s="752"/>
      <c r="I55" s="752"/>
      <c r="J55" s="752"/>
      <c r="K55" s="752"/>
      <c r="L55" s="752"/>
      <c r="M55" s="752"/>
      <c r="N55" s="752"/>
      <c r="O55" s="753"/>
      <c r="P55" s="746" t="s">
        <v>386</v>
      </c>
      <c r="Q55" s="738"/>
      <c r="R55" s="738"/>
      <c r="S55" s="738"/>
      <c r="T55" s="738"/>
      <c r="U55" s="738"/>
      <c r="V55" s="738"/>
      <c r="W55" s="738"/>
      <c r="X55" s="738"/>
      <c r="Y55" s="747"/>
    </row>
    <row r="56" spans="1:25" ht="14">
      <c r="A56" s="751"/>
      <c r="B56" s="752"/>
      <c r="C56" s="752"/>
      <c r="D56" s="752"/>
      <c r="E56" s="752"/>
      <c r="F56" s="752"/>
      <c r="G56" s="752"/>
      <c r="H56" s="752"/>
      <c r="I56" s="752"/>
      <c r="J56" s="752"/>
      <c r="K56" s="752"/>
      <c r="L56" s="752"/>
      <c r="M56" s="752"/>
      <c r="N56" s="752"/>
      <c r="O56" s="753"/>
      <c r="P56" s="746" t="s">
        <v>387</v>
      </c>
      <c r="Q56" s="738"/>
      <c r="R56" s="738"/>
      <c r="S56" s="738"/>
      <c r="T56" s="738"/>
      <c r="U56" s="738"/>
      <c r="V56" s="738"/>
      <c r="W56" s="738"/>
      <c r="X56" s="738"/>
      <c r="Y56" s="747"/>
    </row>
    <row r="57" spans="1:25" ht="14.5" thickBot="1">
      <c r="A57" s="754"/>
      <c r="B57" s="755"/>
      <c r="C57" s="755"/>
      <c r="D57" s="755"/>
      <c r="E57" s="755"/>
      <c r="F57" s="755"/>
      <c r="G57" s="755"/>
      <c r="H57" s="755"/>
      <c r="I57" s="755"/>
      <c r="J57" s="755"/>
      <c r="K57" s="755"/>
      <c r="L57" s="755"/>
      <c r="M57" s="755"/>
      <c r="N57" s="755"/>
      <c r="O57" s="756"/>
      <c r="P57" s="728"/>
      <c r="Q57" s="729"/>
      <c r="R57" s="729"/>
      <c r="S57" s="729"/>
      <c r="T57" s="729"/>
      <c r="U57" s="729"/>
      <c r="V57" s="729"/>
      <c r="W57" s="729"/>
      <c r="X57" s="729"/>
      <c r="Y57" s="730"/>
    </row>
    <row r="58" spans="1:25" ht="15.5">
      <c r="A58" s="731" t="s">
        <v>388</v>
      </c>
      <c r="B58" s="732"/>
      <c r="C58" s="732"/>
      <c r="D58" s="732"/>
      <c r="E58" s="732"/>
      <c r="F58" s="732"/>
      <c r="G58" s="732"/>
      <c r="H58" s="732"/>
      <c r="I58" s="732"/>
      <c r="J58" s="732"/>
      <c r="K58" s="732"/>
      <c r="L58" s="732"/>
      <c r="M58" s="732"/>
      <c r="N58" s="732"/>
      <c r="O58" s="732"/>
      <c r="P58" s="732"/>
      <c r="Q58" s="732"/>
      <c r="R58" s="732"/>
      <c r="S58" s="732"/>
      <c r="T58" s="732"/>
      <c r="U58" s="732"/>
      <c r="V58" s="732"/>
      <c r="W58" s="732"/>
      <c r="X58" s="732"/>
      <c r="Y58" s="733"/>
    </row>
    <row r="59" spans="1:25" ht="12.75" customHeight="1">
      <c r="A59" s="734" t="s">
        <v>389</v>
      </c>
      <c r="B59" s="735"/>
      <c r="C59" s="735"/>
      <c r="D59" s="735"/>
      <c r="E59" s="735"/>
      <c r="F59" s="735"/>
      <c r="G59" s="735"/>
      <c r="H59" s="735"/>
      <c r="I59" s="735"/>
      <c r="J59" s="735"/>
      <c r="K59" s="735"/>
      <c r="L59" s="735"/>
      <c r="M59" s="735"/>
      <c r="N59" s="735"/>
      <c r="O59" s="736"/>
      <c r="P59" s="757" t="s">
        <v>390</v>
      </c>
      <c r="Q59" s="758"/>
      <c r="R59" s="758"/>
      <c r="S59" s="758"/>
      <c r="T59" s="758"/>
      <c r="U59" s="758"/>
      <c r="V59" s="758"/>
      <c r="W59" s="758"/>
      <c r="X59" s="758"/>
      <c r="Y59" s="759"/>
    </row>
    <row r="60" spans="1:25" ht="12.75" customHeight="1">
      <c r="A60" s="737"/>
      <c r="B60" s="738"/>
      <c r="C60" s="738"/>
      <c r="D60" s="738"/>
      <c r="E60" s="738"/>
      <c r="F60" s="738"/>
      <c r="G60" s="738"/>
      <c r="H60" s="738"/>
      <c r="I60" s="738"/>
      <c r="J60" s="738"/>
      <c r="K60" s="738"/>
      <c r="L60" s="738"/>
      <c r="M60" s="738"/>
      <c r="N60" s="738"/>
      <c r="O60" s="739"/>
      <c r="P60" s="760"/>
      <c r="Q60" s="752"/>
      <c r="R60" s="752"/>
      <c r="S60" s="752"/>
      <c r="T60" s="752"/>
      <c r="U60" s="752"/>
      <c r="V60" s="752"/>
      <c r="W60" s="752"/>
      <c r="X60" s="752"/>
      <c r="Y60" s="753"/>
    </row>
    <row r="61" spans="1:25" ht="12.75" customHeight="1">
      <c r="A61" s="737"/>
      <c r="B61" s="738"/>
      <c r="C61" s="738"/>
      <c r="D61" s="738"/>
      <c r="E61" s="738"/>
      <c r="F61" s="738"/>
      <c r="G61" s="738"/>
      <c r="H61" s="738"/>
      <c r="I61" s="738"/>
      <c r="J61" s="738"/>
      <c r="K61" s="738"/>
      <c r="L61" s="738"/>
      <c r="M61" s="738"/>
      <c r="N61" s="738"/>
      <c r="O61" s="739"/>
      <c r="P61" s="760"/>
      <c r="Q61" s="752"/>
      <c r="R61" s="752"/>
      <c r="S61" s="752"/>
      <c r="T61" s="752"/>
      <c r="U61" s="752"/>
      <c r="V61" s="752"/>
      <c r="W61" s="752"/>
      <c r="X61" s="752"/>
      <c r="Y61" s="753"/>
    </row>
    <row r="62" spans="1:25" ht="12.75" customHeight="1">
      <c r="A62" s="737"/>
      <c r="B62" s="738"/>
      <c r="C62" s="738"/>
      <c r="D62" s="738"/>
      <c r="E62" s="738"/>
      <c r="F62" s="738"/>
      <c r="G62" s="738"/>
      <c r="H62" s="738"/>
      <c r="I62" s="738"/>
      <c r="J62" s="738"/>
      <c r="K62" s="738"/>
      <c r="L62" s="738"/>
      <c r="M62" s="738"/>
      <c r="N62" s="738"/>
      <c r="O62" s="739"/>
      <c r="P62" s="761" t="s">
        <v>391</v>
      </c>
      <c r="Q62" s="762"/>
      <c r="R62" s="762"/>
      <c r="S62" s="762"/>
      <c r="T62" s="193"/>
      <c r="U62" s="193"/>
      <c r="V62" s="193"/>
      <c r="W62" s="193"/>
      <c r="X62" s="193"/>
      <c r="Y62" s="192"/>
    </row>
    <row r="63" spans="1:25">
      <c r="A63" s="740"/>
      <c r="B63" s="741"/>
      <c r="C63" s="741"/>
      <c r="D63" s="741"/>
      <c r="E63" s="741"/>
      <c r="F63" s="741"/>
      <c r="G63" s="741"/>
      <c r="H63" s="741"/>
      <c r="I63" s="741"/>
      <c r="J63" s="741"/>
      <c r="K63" s="741"/>
      <c r="L63" s="741"/>
      <c r="M63" s="741"/>
      <c r="N63" s="741"/>
      <c r="O63" s="742"/>
      <c r="Y63" s="186"/>
    </row>
    <row r="64" spans="1:25" ht="14">
      <c r="A64" s="768" t="s">
        <v>392</v>
      </c>
      <c r="B64" s="735"/>
      <c r="C64" s="735"/>
      <c r="D64" s="735"/>
      <c r="E64" s="735"/>
      <c r="F64" s="735"/>
      <c r="G64" s="736"/>
      <c r="H64" s="769" t="s">
        <v>398</v>
      </c>
      <c r="I64" s="735"/>
      <c r="J64" s="735"/>
      <c r="K64" s="735"/>
      <c r="L64" s="770" t="s">
        <v>397</v>
      </c>
      <c r="M64" s="735"/>
      <c r="N64" s="735"/>
      <c r="O64" s="735"/>
      <c r="P64" s="735"/>
      <c r="Q64" s="736"/>
      <c r="R64" s="771" t="s">
        <v>394</v>
      </c>
      <c r="S64" s="735"/>
      <c r="T64" s="735"/>
      <c r="U64" s="735"/>
      <c r="V64" s="735"/>
      <c r="W64" s="735"/>
      <c r="X64" s="735"/>
      <c r="Y64" s="772"/>
    </row>
    <row r="65" spans="1:25" ht="27" customHeight="1">
      <c r="A65" s="751" t="s">
        <v>393</v>
      </c>
      <c r="B65" s="752"/>
      <c r="C65" s="752"/>
      <c r="D65" s="752"/>
      <c r="E65" s="752"/>
      <c r="F65" s="752"/>
      <c r="G65" s="777"/>
      <c r="H65" s="773" t="s">
        <v>399</v>
      </c>
      <c r="I65" s="774"/>
      <c r="J65" s="774"/>
      <c r="K65" s="774"/>
      <c r="L65" s="775" t="s">
        <v>399</v>
      </c>
      <c r="M65" s="774"/>
      <c r="N65" s="774"/>
      <c r="O65" s="774"/>
      <c r="P65" s="774"/>
      <c r="Q65" s="776"/>
      <c r="R65" s="779" t="s">
        <v>395</v>
      </c>
      <c r="S65" s="780"/>
      <c r="T65" s="780"/>
      <c r="U65" s="780"/>
      <c r="V65" s="780"/>
      <c r="W65" s="780"/>
      <c r="X65" s="780"/>
      <c r="Y65" s="781"/>
    </row>
    <row r="66" spans="1:25" ht="42.75" customHeight="1">
      <c r="A66" s="751"/>
      <c r="B66" s="752"/>
      <c r="C66" s="752"/>
      <c r="D66" s="752"/>
      <c r="E66" s="752"/>
      <c r="F66" s="752"/>
      <c r="G66" s="777"/>
      <c r="H66" s="773" t="s">
        <v>400</v>
      </c>
      <c r="I66" s="774"/>
      <c r="J66" s="774"/>
      <c r="K66" s="774"/>
      <c r="L66" s="775" t="s">
        <v>401</v>
      </c>
      <c r="M66" s="774"/>
      <c r="N66" s="774"/>
      <c r="O66" s="774"/>
      <c r="P66" s="774"/>
      <c r="Q66" s="776"/>
      <c r="R66" s="782"/>
      <c r="S66" s="783"/>
      <c r="T66" s="783"/>
      <c r="U66" s="783"/>
      <c r="V66" s="783"/>
      <c r="W66" s="783"/>
      <c r="X66" s="783"/>
      <c r="Y66" s="784"/>
    </row>
    <row r="67" spans="1:25" ht="31.5" customHeight="1" thickBot="1">
      <c r="A67" s="754"/>
      <c r="B67" s="755"/>
      <c r="C67" s="755"/>
      <c r="D67" s="755"/>
      <c r="E67" s="755"/>
      <c r="F67" s="755"/>
      <c r="G67" s="778"/>
      <c r="H67" s="764"/>
      <c r="I67" s="765"/>
      <c r="J67" s="765"/>
      <c r="K67" s="765"/>
      <c r="L67" s="766" t="s">
        <v>402</v>
      </c>
      <c r="M67" s="765"/>
      <c r="N67" s="765"/>
      <c r="O67" s="765"/>
      <c r="P67" s="765"/>
      <c r="Q67" s="767"/>
      <c r="R67" s="763" t="s">
        <v>396</v>
      </c>
      <c r="S67" s="729"/>
      <c r="T67" s="729"/>
      <c r="U67" s="729"/>
      <c r="V67" s="729"/>
      <c r="W67" s="729"/>
      <c r="X67" s="729"/>
      <c r="Y67" s="730"/>
    </row>
    <row r="68" spans="1:25">
      <c r="A68" s="49"/>
      <c r="B68" s="49"/>
      <c r="C68" s="49"/>
      <c r="D68" s="49"/>
      <c r="E68" s="49"/>
      <c r="F68" s="49"/>
      <c r="G68" s="49"/>
      <c r="H68" s="49"/>
      <c r="I68" s="49"/>
      <c r="J68" s="49"/>
      <c r="K68" s="49"/>
      <c r="L68" s="49"/>
      <c r="M68" s="49"/>
      <c r="N68" s="49"/>
      <c r="O68" s="49"/>
      <c r="P68" s="49"/>
      <c r="Q68" s="49"/>
      <c r="R68" s="49"/>
      <c r="S68" s="49"/>
      <c r="T68" s="49"/>
      <c r="U68" s="49"/>
      <c r="V68" s="49"/>
      <c r="W68" s="49"/>
      <c r="X68" s="49"/>
      <c r="Y68" s="49"/>
    </row>
    <row r="69" spans="1:25" ht="13">
      <c r="A69" s="50"/>
      <c r="B69" s="59"/>
      <c r="C69" s="59"/>
      <c r="D69" s="59"/>
      <c r="E69" s="59"/>
      <c r="F69" s="59"/>
      <c r="G69" s="59"/>
      <c r="H69" s="59"/>
      <c r="I69" s="59"/>
      <c r="J69" s="59"/>
      <c r="K69" s="59"/>
      <c r="L69" s="59"/>
      <c r="M69" s="59"/>
      <c r="N69" s="59"/>
      <c r="O69" s="59"/>
      <c r="P69" s="59"/>
      <c r="Q69" s="59"/>
      <c r="R69" s="59"/>
      <c r="S69" s="59"/>
      <c r="T69" s="59"/>
      <c r="U69" s="59"/>
      <c r="V69" s="59"/>
      <c r="W69" s="59"/>
      <c r="X69" s="59"/>
      <c r="Y69" s="59"/>
    </row>
    <row r="70" spans="1:25">
      <c r="A70" s="59"/>
      <c r="B70" s="59"/>
      <c r="C70" s="59"/>
      <c r="D70" s="59"/>
      <c r="E70" s="59"/>
      <c r="F70" s="59"/>
      <c r="G70" s="59"/>
      <c r="H70" s="59"/>
      <c r="I70" s="59"/>
      <c r="J70" s="59"/>
      <c r="K70" s="59"/>
      <c r="L70" s="59"/>
      <c r="M70" s="59"/>
      <c r="N70" s="59"/>
      <c r="O70" s="59"/>
      <c r="P70" s="59"/>
      <c r="Q70" s="59"/>
      <c r="R70" s="59"/>
      <c r="S70" s="59"/>
      <c r="T70" s="59"/>
      <c r="U70" s="59"/>
      <c r="V70" s="59"/>
      <c r="W70" s="59"/>
      <c r="X70" s="59"/>
      <c r="Y70" s="59"/>
    </row>
    <row r="71" spans="1:25">
      <c r="A71" s="59"/>
      <c r="B71" s="59"/>
      <c r="C71" s="59"/>
      <c r="D71" s="59"/>
      <c r="E71" s="59"/>
      <c r="F71" s="59"/>
      <c r="G71" s="59"/>
      <c r="H71" s="59"/>
      <c r="I71" s="59"/>
      <c r="J71" s="59"/>
      <c r="K71" s="59"/>
      <c r="L71" s="59"/>
      <c r="M71" s="59"/>
      <c r="N71" s="59"/>
      <c r="O71" s="59"/>
      <c r="P71" s="59"/>
      <c r="Q71" s="59"/>
      <c r="R71" s="59"/>
      <c r="S71" s="59"/>
      <c r="T71" s="59"/>
      <c r="U71" s="59"/>
      <c r="V71" s="59"/>
      <c r="W71" s="59"/>
      <c r="X71" s="59"/>
      <c r="Y71" s="59"/>
    </row>
    <row r="72" spans="1:25">
      <c r="A72" s="59"/>
      <c r="B72" s="59"/>
      <c r="C72" s="59"/>
      <c r="D72" s="59"/>
      <c r="E72" s="59"/>
      <c r="F72" s="59"/>
      <c r="G72" s="59"/>
      <c r="H72" s="59"/>
      <c r="I72" s="59"/>
      <c r="J72" s="59"/>
      <c r="K72" s="59"/>
      <c r="L72" s="59"/>
      <c r="M72" s="59"/>
      <c r="N72" s="59"/>
      <c r="O72" s="59"/>
      <c r="P72" s="59"/>
      <c r="Q72" s="59"/>
      <c r="R72" s="59"/>
      <c r="S72" s="59"/>
      <c r="T72" s="59"/>
      <c r="U72" s="59"/>
      <c r="V72" s="59"/>
      <c r="W72" s="59"/>
      <c r="X72" s="59"/>
      <c r="Y72" s="59"/>
    </row>
    <row r="73" spans="1:25" s="59" customFormat="1"/>
    <row r="74" spans="1:25" s="59" customFormat="1"/>
    <row r="75" spans="1:25" s="59" customFormat="1"/>
    <row r="76" spans="1:25" s="59" customFormat="1"/>
    <row r="77" spans="1:25" s="59" customFormat="1"/>
    <row r="78" spans="1:25" s="59" customFormat="1"/>
    <row r="79" spans="1:25" s="59" customFormat="1"/>
    <row r="80" spans="1:25" s="59" customFormat="1"/>
    <row r="81" s="59" customFormat="1"/>
    <row r="82" s="59" customFormat="1"/>
    <row r="83" s="59" customFormat="1"/>
    <row r="84" s="59" customFormat="1"/>
    <row r="85" s="59" customFormat="1"/>
    <row r="86" s="59" customFormat="1"/>
    <row r="87" s="59" customFormat="1"/>
    <row r="88" s="59" customFormat="1"/>
  </sheetData>
  <sheetProtection algorithmName="SHA-512" hashValue="fK/MXfDDWc/va7DckSxFYJ2EXeEMjqxonrvgLwOc6V0yxs3F5ycLjRwTSjcU1iUoI5bNK+DX9SOluziRtduaWQ==" saltValue="gq1GtvTaI2Q/fhivAMXxSA==" spinCount="100000" sheet="1" objects="1" scenarios="1"/>
  <mergeCells count="174">
    <mergeCell ref="R67:Y67"/>
    <mergeCell ref="H67:K67"/>
    <mergeCell ref="L67:Q67"/>
    <mergeCell ref="A64:G64"/>
    <mergeCell ref="H64:K64"/>
    <mergeCell ref="L64:Q64"/>
    <mergeCell ref="R64:Y64"/>
    <mergeCell ref="H65:K65"/>
    <mergeCell ref="L65:Q65"/>
    <mergeCell ref="H66:K66"/>
    <mergeCell ref="L66:Q66"/>
    <mergeCell ref="A65:G67"/>
    <mergeCell ref="R65:Y66"/>
    <mergeCell ref="P57:Y57"/>
    <mergeCell ref="A58:Y58"/>
    <mergeCell ref="A59:O63"/>
    <mergeCell ref="P53:Y53"/>
    <mergeCell ref="P55:Y55"/>
    <mergeCell ref="P56:Y56"/>
    <mergeCell ref="A53:O57"/>
    <mergeCell ref="P59:Y61"/>
    <mergeCell ref="P62:S62"/>
    <mergeCell ref="C51:D51"/>
    <mergeCell ref="F51:I51"/>
    <mergeCell ref="K51:V51"/>
    <mergeCell ref="W51:X51"/>
    <mergeCell ref="C52:D52"/>
    <mergeCell ref="F52:I52"/>
    <mergeCell ref="K52:V52"/>
    <mergeCell ref="W52:X52"/>
    <mergeCell ref="C48:D48"/>
    <mergeCell ref="F48:I48"/>
    <mergeCell ref="C50:D50"/>
    <mergeCell ref="F50:I50"/>
    <mergeCell ref="K50:V50"/>
    <mergeCell ref="W50:X50"/>
    <mergeCell ref="K48:V48"/>
    <mergeCell ref="W48:X48"/>
    <mergeCell ref="C42:D42"/>
    <mergeCell ref="F42:I42"/>
    <mergeCell ref="K42:V42"/>
    <mergeCell ref="W42:X42"/>
    <mergeCell ref="C47:D47"/>
    <mergeCell ref="F47:I47"/>
    <mergeCell ref="W39:X40"/>
    <mergeCell ref="Y39:Y40"/>
    <mergeCell ref="C41:D41"/>
    <mergeCell ref="F41:I41"/>
    <mergeCell ref="K41:V41"/>
    <mergeCell ref="W41:X41"/>
    <mergeCell ref="K47:V47"/>
    <mergeCell ref="W47:X47"/>
    <mergeCell ref="K39:V40"/>
    <mergeCell ref="A39:A40"/>
    <mergeCell ref="B39:B40"/>
    <mergeCell ref="C39:D40"/>
    <mergeCell ref="E39:E40"/>
    <mergeCell ref="A37:Y37"/>
    <mergeCell ref="A38:B38"/>
    <mergeCell ref="C38:E38"/>
    <mergeCell ref="K38:V38"/>
    <mergeCell ref="W38:Y38"/>
    <mergeCell ref="F38:I40"/>
    <mergeCell ref="J38:J39"/>
    <mergeCell ref="A35:F35"/>
    <mergeCell ref="G35:I35"/>
    <mergeCell ref="J35:M35"/>
    <mergeCell ref="O35:P35"/>
    <mergeCell ref="Q35:Y35"/>
    <mergeCell ref="A36:F36"/>
    <mergeCell ref="G36:I36"/>
    <mergeCell ref="J36:M36"/>
    <mergeCell ref="N36:T36"/>
    <mergeCell ref="U36:Y36"/>
    <mergeCell ref="A33:F33"/>
    <mergeCell ref="G33:I33"/>
    <mergeCell ref="J33:M33"/>
    <mergeCell ref="O33:P33"/>
    <mergeCell ref="Q33:Y33"/>
    <mergeCell ref="A34:F34"/>
    <mergeCell ref="G34:I34"/>
    <mergeCell ref="J34:M34"/>
    <mergeCell ref="O34:P34"/>
    <mergeCell ref="Q34:Y34"/>
    <mergeCell ref="A31:F31"/>
    <mergeCell ref="G31:I31"/>
    <mergeCell ref="J31:M31"/>
    <mergeCell ref="O31:P31"/>
    <mergeCell ref="Q31:Y31"/>
    <mergeCell ref="A32:F32"/>
    <mergeCell ref="G32:I32"/>
    <mergeCell ref="J32:M32"/>
    <mergeCell ref="O32:P32"/>
    <mergeCell ref="Q32:Y32"/>
    <mergeCell ref="A27:F27"/>
    <mergeCell ref="G27:I27"/>
    <mergeCell ref="J27:M27"/>
    <mergeCell ref="O27:P27"/>
    <mergeCell ref="Q27:Y27"/>
    <mergeCell ref="A30:F30"/>
    <mergeCell ref="G30:I30"/>
    <mergeCell ref="J30:M30"/>
    <mergeCell ref="O30:P30"/>
    <mergeCell ref="Q30:Y30"/>
    <mergeCell ref="A28:F28"/>
    <mergeCell ref="G28:I28"/>
    <mergeCell ref="J28:M28"/>
    <mergeCell ref="O28:P28"/>
    <mergeCell ref="Q28:Y28"/>
    <mergeCell ref="A29:F29"/>
    <mergeCell ref="G29:I29"/>
    <mergeCell ref="J29:M29"/>
    <mergeCell ref="O29:P29"/>
    <mergeCell ref="Q29:Y29"/>
    <mergeCell ref="N25:P25"/>
    <mergeCell ref="A26:F26"/>
    <mergeCell ref="G26:I26"/>
    <mergeCell ref="J26:M26"/>
    <mergeCell ref="O26:P26"/>
    <mergeCell ref="Q26:Y26"/>
    <mergeCell ref="A21:O22"/>
    <mergeCell ref="P21:R21"/>
    <mergeCell ref="S21:Y22"/>
    <mergeCell ref="P22:R22"/>
    <mergeCell ref="A23:Y23"/>
    <mergeCell ref="A24:F25"/>
    <mergeCell ref="G24:I25"/>
    <mergeCell ref="J24:M25"/>
    <mergeCell ref="N24:P24"/>
    <mergeCell ref="Q24:Y25"/>
    <mergeCell ref="A19:O19"/>
    <mergeCell ref="P18:Y19"/>
    <mergeCell ref="A20:O20"/>
    <mergeCell ref="V20:W20"/>
    <mergeCell ref="P15:Y16"/>
    <mergeCell ref="P17:Y17"/>
    <mergeCell ref="A18:B18"/>
    <mergeCell ref="P20:R20"/>
    <mergeCell ref="S20:U20"/>
    <mergeCell ref="C15:J15"/>
    <mergeCell ref="C16:J16"/>
    <mergeCell ref="C17:J17"/>
    <mergeCell ref="C18:J18"/>
    <mergeCell ref="A17:B17"/>
    <mergeCell ref="A12:O12"/>
    <mergeCell ref="P12:Y12"/>
    <mergeCell ref="A13:L13"/>
    <mergeCell ref="M13:O13"/>
    <mergeCell ref="P13:Y13"/>
    <mergeCell ref="A14:O14"/>
    <mergeCell ref="P14:Y14"/>
    <mergeCell ref="A9:O9"/>
    <mergeCell ref="P9:Y9"/>
    <mergeCell ref="A10:H10"/>
    <mergeCell ref="I10:O10"/>
    <mergeCell ref="P10:Y10"/>
    <mergeCell ref="A11:O11"/>
    <mergeCell ref="P11:Y11"/>
    <mergeCell ref="A4:O4"/>
    <mergeCell ref="P4:Y5"/>
    <mergeCell ref="A5:O5"/>
    <mergeCell ref="P6:Y7"/>
    <mergeCell ref="A7:O7"/>
    <mergeCell ref="A8:L8"/>
    <mergeCell ref="M8:O8"/>
    <mergeCell ref="P8:Y8"/>
    <mergeCell ref="A1:C1"/>
    <mergeCell ref="D1:U1"/>
    <mergeCell ref="V1:Y1"/>
    <mergeCell ref="P2:Y2"/>
    <mergeCell ref="A3:O3"/>
    <mergeCell ref="P3:Y3"/>
    <mergeCell ref="A2:O2"/>
    <mergeCell ref="A6:C6"/>
  </mergeCells>
  <printOptions horizontalCentered="1"/>
  <pageMargins left="0.35433070866141736" right="0.35433070866141736" top="0.98425196850393704" bottom="0.98425196850393704" header="0.51181102362204722" footer="0.51181102362204722"/>
  <pageSetup scale="54"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A1A2-B5A9-4B13-BB91-C234BD555599}">
  <sheetPr>
    <tabColor rgb="FF00B0F0"/>
    <pageSetUpPr fitToPage="1"/>
  </sheetPr>
  <dimension ref="A1:AC88"/>
  <sheetViews>
    <sheetView showGridLines="0" zoomScale="70" zoomScaleNormal="70" workbookViewId="0">
      <selection activeCell="AC35" sqref="AC35"/>
    </sheetView>
  </sheetViews>
  <sheetFormatPr baseColWidth="10" defaultColWidth="9.1796875" defaultRowHeight="12.5"/>
  <cols>
    <col min="1" max="1" width="9.1796875" style="58" customWidth="1"/>
    <col min="2" max="2" width="11.7265625" style="58" customWidth="1"/>
    <col min="3" max="3" width="8.81640625" style="58" customWidth="1"/>
    <col min="4" max="4" width="5.26953125" style="58" customWidth="1"/>
    <col min="5" max="5" width="8.1796875" style="58" customWidth="1"/>
    <col min="6" max="6" width="3.7265625" style="58" customWidth="1"/>
    <col min="7" max="7" width="3.453125" style="58" customWidth="1"/>
    <col min="8" max="8" width="2.1796875" style="58" hidden="1" customWidth="1"/>
    <col min="9" max="9" width="5.26953125" style="58" customWidth="1"/>
    <col min="10" max="10" width="18.453125" style="58" customWidth="1"/>
    <col min="11" max="11" width="11.26953125" style="58" customWidth="1"/>
    <col min="12" max="12" width="4" style="58" customWidth="1"/>
    <col min="13" max="13" width="3.26953125" style="58" customWidth="1"/>
    <col min="14" max="14" width="10.453125" style="58" customWidth="1"/>
    <col min="15" max="15" width="9.1796875" style="58" customWidth="1"/>
    <col min="16" max="16" width="6.7265625" style="58" customWidth="1"/>
    <col min="17" max="17" width="1.1796875" style="58" customWidth="1"/>
    <col min="18" max="18" width="9.1796875" style="58" customWidth="1"/>
    <col min="19" max="19" width="10.54296875" style="58" customWidth="1"/>
    <col min="20" max="20" width="3.7265625" style="58" customWidth="1"/>
    <col min="21" max="21" width="2.453125" style="58" customWidth="1"/>
    <col min="22" max="22" width="8.1796875" style="58" customWidth="1"/>
    <col min="23" max="23" width="9.1796875" style="58" customWidth="1"/>
    <col min="24" max="24" width="5.1796875" style="58" customWidth="1"/>
    <col min="25" max="25" width="15.26953125" style="58" customWidth="1"/>
    <col min="26" max="29" width="9.1796875" style="59" customWidth="1"/>
    <col min="30" max="16384" width="9.1796875" style="58"/>
  </cols>
  <sheetData>
    <row r="1" spans="1:29" ht="28.5" customHeight="1">
      <c r="A1" s="574" t="s">
        <v>347</v>
      </c>
      <c r="B1" s="575"/>
      <c r="C1" s="575"/>
      <c r="D1" s="576" t="s">
        <v>348</v>
      </c>
      <c r="E1" s="576"/>
      <c r="F1" s="576"/>
      <c r="G1" s="576"/>
      <c r="H1" s="576"/>
      <c r="I1" s="576"/>
      <c r="J1" s="576"/>
      <c r="K1" s="576"/>
      <c r="L1" s="576"/>
      <c r="M1" s="576"/>
      <c r="N1" s="576"/>
      <c r="O1" s="576"/>
      <c r="P1" s="576"/>
      <c r="Q1" s="576"/>
      <c r="R1" s="576"/>
      <c r="S1" s="576"/>
      <c r="T1" s="576"/>
      <c r="U1" s="576"/>
      <c r="V1" s="577" t="s">
        <v>349</v>
      </c>
      <c r="W1" s="578"/>
      <c r="X1" s="578"/>
      <c r="Y1" s="579"/>
    </row>
    <row r="2" spans="1:29" s="198" customFormat="1" ht="18" customHeight="1">
      <c r="A2" s="584" t="s">
        <v>350</v>
      </c>
      <c r="B2" s="585"/>
      <c r="C2" s="585"/>
      <c r="D2" s="585"/>
      <c r="E2" s="585"/>
      <c r="F2" s="585"/>
      <c r="G2" s="585"/>
      <c r="H2" s="585"/>
      <c r="I2" s="585"/>
      <c r="J2" s="585"/>
      <c r="K2" s="585"/>
      <c r="L2" s="585"/>
      <c r="M2" s="585"/>
      <c r="N2" s="585"/>
      <c r="O2" s="586"/>
      <c r="P2" s="580" t="s">
        <v>351</v>
      </c>
      <c r="Q2" s="581"/>
      <c r="R2" s="581"/>
      <c r="S2" s="581"/>
      <c r="T2" s="581"/>
      <c r="U2" s="581"/>
      <c r="V2" s="581"/>
      <c r="W2" s="581"/>
      <c r="X2" s="581"/>
      <c r="Y2" s="582"/>
      <c r="Z2" s="197"/>
      <c r="AA2" s="197"/>
      <c r="AB2" s="197"/>
      <c r="AC2" s="197"/>
    </row>
    <row r="3" spans="1:29" s="198" customFormat="1" ht="18" customHeight="1">
      <c r="A3" s="559" t="s">
        <v>352</v>
      </c>
      <c r="B3" s="560"/>
      <c r="C3" s="560"/>
      <c r="D3" s="560"/>
      <c r="E3" s="560"/>
      <c r="F3" s="560"/>
      <c r="G3" s="560"/>
      <c r="H3" s="560"/>
      <c r="I3" s="560"/>
      <c r="J3" s="560"/>
      <c r="K3" s="560"/>
      <c r="L3" s="560"/>
      <c r="M3" s="560"/>
      <c r="N3" s="560"/>
      <c r="O3" s="561"/>
      <c r="P3" s="583"/>
      <c r="Q3" s="563"/>
      <c r="R3" s="563"/>
      <c r="S3" s="563"/>
      <c r="T3" s="563"/>
      <c r="U3" s="563"/>
      <c r="V3" s="563"/>
      <c r="W3" s="563"/>
      <c r="X3" s="563"/>
      <c r="Y3" s="564"/>
      <c r="Z3" s="197"/>
      <c r="AA3" s="197"/>
      <c r="AB3" s="197"/>
      <c r="AC3" s="197"/>
    </row>
    <row r="4" spans="1:29" s="198" customFormat="1" ht="18" customHeight="1">
      <c r="A4" s="559" t="s">
        <v>353</v>
      </c>
      <c r="B4" s="560"/>
      <c r="C4" s="560"/>
      <c r="D4" s="560"/>
      <c r="E4" s="560"/>
      <c r="F4" s="560"/>
      <c r="G4" s="560"/>
      <c r="H4" s="560"/>
      <c r="I4" s="560"/>
      <c r="J4" s="560"/>
      <c r="K4" s="560"/>
      <c r="L4" s="560"/>
      <c r="M4" s="560"/>
      <c r="N4" s="560"/>
      <c r="O4" s="561"/>
      <c r="P4" s="562"/>
      <c r="Q4" s="563"/>
      <c r="R4" s="563"/>
      <c r="S4" s="563"/>
      <c r="T4" s="563"/>
      <c r="U4" s="563"/>
      <c r="V4" s="563"/>
      <c r="W4" s="563"/>
      <c r="X4" s="563"/>
      <c r="Y4" s="564"/>
      <c r="Z4" s="197"/>
      <c r="AA4" s="197"/>
      <c r="AB4" s="197"/>
      <c r="AC4" s="197"/>
    </row>
    <row r="5" spans="1:29" s="198" customFormat="1" ht="18" customHeight="1">
      <c r="A5" s="559"/>
      <c r="B5" s="560"/>
      <c r="C5" s="560"/>
      <c r="D5" s="560"/>
      <c r="E5" s="560"/>
      <c r="F5" s="560"/>
      <c r="G5" s="560"/>
      <c r="H5" s="560"/>
      <c r="I5" s="560"/>
      <c r="J5" s="560"/>
      <c r="K5" s="560"/>
      <c r="L5" s="560"/>
      <c r="M5" s="560"/>
      <c r="N5" s="560"/>
      <c r="O5" s="561"/>
      <c r="P5" s="565"/>
      <c r="Q5" s="563"/>
      <c r="R5" s="563"/>
      <c r="S5" s="563"/>
      <c r="T5" s="563"/>
      <c r="U5" s="563"/>
      <c r="V5" s="563"/>
      <c r="W5" s="563"/>
      <c r="X5" s="563"/>
      <c r="Y5" s="564"/>
      <c r="Z5" s="197"/>
      <c r="AA5" s="197"/>
      <c r="AB5" s="197"/>
      <c r="AC5" s="197"/>
    </row>
    <row r="6" spans="1:29" s="198" customFormat="1" ht="18" customHeight="1">
      <c r="A6" s="587"/>
      <c r="B6" s="588"/>
      <c r="C6" s="588"/>
      <c r="D6" s="199"/>
      <c r="E6" s="199"/>
      <c r="F6" s="199"/>
      <c r="G6" s="199"/>
      <c r="H6" s="199"/>
      <c r="I6" s="199"/>
      <c r="J6" s="199"/>
      <c r="K6" s="199"/>
      <c r="L6" s="199"/>
      <c r="M6" s="199"/>
      <c r="N6" s="199"/>
      <c r="O6" s="200"/>
      <c r="P6" s="566" t="s">
        <v>354</v>
      </c>
      <c r="Q6" s="567"/>
      <c r="R6" s="567"/>
      <c r="S6" s="567"/>
      <c r="T6" s="567"/>
      <c r="U6" s="567"/>
      <c r="V6" s="567"/>
      <c r="W6" s="567"/>
      <c r="X6" s="567"/>
      <c r="Y6" s="568"/>
      <c r="Z6" s="197"/>
      <c r="AA6" s="197"/>
      <c r="AB6" s="197"/>
      <c r="AC6" s="197"/>
    </row>
    <row r="7" spans="1:29" s="198" customFormat="1" ht="18" customHeight="1">
      <c r="A7" s="559"/>
      <c r="B7" s="560"/>
      <c r="C7" s="560"/>
      <c r="D7" s="560"/>
      <c r="E7" s="560"/>
      <c r="F7" s="560"/>
      <c r="G7" s="560"/>
      <c r="H7" s="560"/>
      <c r="I7" s="560"/>
      <c r="J7" s="560"/>
      <c r="K7" s="560"/>
      <c r="L7" s="560"/>
      <c r="M7" s="560"/>
      <c r="N7" s="560"/>
      <c r="O7" s="561"/>
      <c r="P7" s="569"/>
      <c r="Q7" s="567"/>
      <c r="R7" s="567"/>
      <c r="S7" s="567"/>
      <c r="T7" s="567"/>
      <c r="U7" s="567"/>
      <c r="V7" s="567"/>
      <c r="W7" s="567"/>
      <c r="X7" s="567"/>
      <c r="Y7" s="568"/>
      <c r="Z7" s="197"/>
      <c r="AA7" s="197"/>
      <c r="AB7" s="197"/>
      <c r="AC7" s="197"/>
    </row>
    <row r="8" spans="1:29" s="198" customFormat="1" ht="18" customHeight="1">
      <c r="A8" s="559" t="s">
        <v>94</v>
      </c>
      <c r="B8" s="560"/>
      <c r="C8" s="560"/>
      <c r="D8" s="560"/>
      <c r="E8" s="560"/>
      <c r="F8" s="560"/>
      <c r="G8" s="560"/>
      <c r="H8" s="560"/>
      <c r="I8" s="560"/>
      <c r="J8" s="560"/>
      <c r="K8" s="560"/>
      <c r="L8" s="560"/>
      <c r="M8" s="570" t="s">
        <v>277</v>
      </c>
      <c r="N8" s="560"/>
      <c r="O8" s="561"/>
      <c r="P8" s="571"/>
      <c r="Q8" s="572"/>
      <c r="R8" s="572"/>
      <c r="S8" s="572"/>
      <c r="T8" s="572"/>
      <c r="U8" s="572"/>
      <c r="V8" s="572"/>
      <c r="W8" s="572"/>
      <c r="X8" s="572"/>
      <c r="Y8" s="573"/>
      <c r="Z8" s="197"/>
      <c r="AA8" s="197"/>
      <c r="AB8" s="197"/>
      <c r="AC8" s="197"/>
    </row>
    <row r="9" spans="1:29" s="198" customFormat="1" ht="18" customHeight="1">
      <c r="A9" s="598" t="s">
        <v>355</v>
      </c>
      <c r="B9" s="599"/>
      <c r="C9" s="599"/>
      <c r="D9" s="599"/>
      <c r="E9" s="599"/>
      <c r="F9" s="599"/>
      <c r="G9" s="599"/>
      <c r="H9" s="599"/>
      <c r="I9" s="599"/>
      <c r="J9" s="599"/>
      <c r="K9" s="599"/>
      <c r="L9" s="599"/>
      <c r="M9" s="599"/>
      <c r="N9" s="599"/>
      <c r="O9" s="600"/>
      <c r="P9" s="604" t="s">
        <v>356</v>
      </c>
      <c r="Q9" s="599"/>
      <c r="R9" s="599"/>
      <c r="S9" s="599"/>
      <c r="T9" s="599"/>
      <c r="U9" s="599"/>
      <c r="V9" s="599"/>
      <c r="W9" s="599"/>
      <c r="X9" s="599"/>
      <c r="Y9" s="605"/>
      <c r="Z9" s="197"/>
      <c r="AA9" s="197"/>
      <c r="AB9" s="197"/>
      <c r="AC9" s="197"/>
    </row>
    <row r="10" spans="1:29" s="198" customFormat="1" ht="18" customHeight="1">
      <c r="A10" s="785" t="s">
        <v>487</v>
      </c>
      <c r="B10" s="786"/>
      <c r="C10" s="786"/>
      <c r="D10" s="786"/>
      <c r="E10" s="786"/>
      <c r="F10" s="786"/>
      <c r="G10" s="786"/>
      <c r="H10" s="786"/>
      <c r="I10" s="786"/>
      <c r="J10" s="786"/>
      <c r="K10" s="786"/>
      <c r="L10" s="786"/>
      <c r="M10" s="786"/>
      <c r="N10" s="786"/>
      <c r="O10" s="787"/>
      <c r="P10" s="607" t="s">
        <v>358</v>
      </c>
      <c r="Q10" s="560"/>
      <c r="R10" s="560"/>
      <c r="S10" s="560"/>
      <c r="T10" s="560"/>
      <c r="U10" s="560"/>
      <c r="V10" s="560"/>
      <c r="W10" s="560"/>
      <c r="X10" s="560"/>
      <c r="Y10" s="597"/>
      <c r="Z10" s="197"/>
      <c r="AA10" s="197"/>
      <c r="AB10" s="197"/>
      <c r="AC10" s="197"/>
    </row>
    <row r="11" spans="1:29" s="198" customFormat="1" ht="18" customHeight="1">
      <c r="A11" s="559" t="s">
        <v>488</v>
      </c>
      <c r="B11" s="560"/>
      <c r="C11" s="560"/>
      <c r="D11" s="560"/>
      <c r="E11" s="560"/>
      <c r="F11" s="560"/>
      <c r="G11" s="560"/>
      <c r="H11" s="560"/>
      <c r="I11" s="560"/>
      <c r="J11" s="560"/>
      <c r="K11" s="560"/>
      <c r="L11" s="560"/>
      <c r="M11" s="560"/>
      <c r="N11" s="560"/>
      <c r="O11" s="561"/>
      <c r="P11" s="608" t="s">
        <v>359</v>
      </c>
      <c r="Q11" s="593"/>
      <c r="R11" s="593"/>
      <c r="S11" s="593"/>
      <c r="T11" s="593"/>
      <c r="U11" s="593"/>
      <c r="V11" s="593"/>
      <c r="W11" s="593"/>
      <c r="X11" s="593"/>
      <c r="Y11" s="609"/>
      <c r="Z11" s="197"/>
      <c r="AA11" s="197"/>
      <c r="AB11" s="197"/>
      <c r="AC11" s="197"/>
    </row>
    <row r="12" spans="1:29" s="198" customFormat="1" ht="18" customHeight="1">
      <c r="A12" s="559" t="s">
        <v>489</v>
      </c>
      <c r="B12" s="560"/>
      <c r="C12" s="560"/>
      <c r="D12" s="560"/>
      <c r="E12" s="560"/>
      <c r="F12" s="560"/>
      <c r="G12" s="560"/>
      <c r="H12" s="560"/>
      <c r="I12" s="560"/>
      <c r="J12" s="560"/>
      <c r="K12" s="560"/>
      <c r="L12" s="560"/>
      <c r="M12" s="560"/>
      <c r="N12" s="560"/>
      <c r="O12" s="561"/>
      <c r="P12" s="589" t="s">
        <v>360</v>
      </c>
      <c r="Q12" s="590"/>
      <c r="R12" s="590"/>
      <c r="S12" s="590"/>
      <c r="T12" s="590"/>
      <c r="U12" s="590"/>
      <c r="V12" s="590"/>
      <c r="W12" s="590"/>
      <c r="X12" s="590"/>
      <c r="Y12" s="591"/>
      <c r="Z12" s="197"/>
      <c r="AA12" s="197"/>
      <c r="AB12" s="197"/>
      <c r="AC12" s="197"/>
    </row>
    <row r="13" spans="1:29" s="198" customFormat="1" ht="18" customHeight="1">
      <c r="A13" s="592"/>
      <c r="B13" s="593"/>
      <c r="C13" s="593"/>
      <c r="D13" s="593"/>
      <c r="E13" s="593"/>
      <c r="F13" s="593"/>
      <c r="G13" s="593"/>
      <c r="H13" s="593"/>
      <c r="I13" s="593"/>
      <c r="J13" s="593"/>
      <c r="K13" s="593"/>
      <c r="L13" s="593"/>
      <c r="M13" s="594" t="s">
        <v>277</v>
      </c>
      <c r="N13" s="593"/>
      <c r="O13" s="595"/>
      <c r="P13" s="596" t="s">
        <v>361</v>
      </c>
      <c r="Q13" s="560"/>
      <c r="R13" s="560"/>
      <c r="S13" s="560"/>
      <c r="T13" s="560"/>
      <c r="U13" s="560"/>
      <c r="V13" s="560"/>
      <c r="W13" s="560"/>
      <c r="X13" s="560"/>
      <c r="Y13" s="597"/>
      <c r="Z13" s="197"/>
      <c r="AA13" s="197"/>
      <c r="AB13" s="197"/>
      <c r="AC13" s="197"/>
    </row>
    <row r="14" spans="1:29" s="198" customFormat="1" ht="18" customHeight="1">
      <c r="A14" s="598" t="s">
        <v>458</v>
      </c>
      <c r="B14" s="599"/>
      <c r="C14" s="599"/>
      <c r="D14" s="599"/>
      <c r="E14" s="599"/>
      <c r="F14" s="599"/>
      <c r="G14" s="599"/>
      <c r="H14" s="599"/>
      <c r="I14" s="599"/>
      <c r="J14" s="599"/>
      <c r="K14" s="599"/>
      <c r="L14" s="599"/>
      <c r="M14" s="599"/>
      <c r="N14" s="599"/>
      <c r="O14" s="600"/>
      <c r="P14" s="601"/>
      <c r="Q14" s="602"/>
      <c r="R14" s="602"/>
      <c r="S14" s="602"/>
      <c r="T14" s="602"/>
      <c r="U14" s="602"/>
      <c r="V14" s="602"/>
      <c r="W14" s="602"/>
      <c r="X14" s="602"/>
      <c r="Y14" s="603"/>
      <c r="Z14" s="197"/>
      <c r="AA14" s="197"/>
      <c r="AB14" s="197"/>
      <c r="AC14" s="197"/>
    </row>
    <row r="15" spans="1:29" s="198" customFormat="1" ht="18" customHeight="1">
      <c r="A15" s="304" t="s">
        <v>447</v>
      </c>
      <c r="B15" s="305"/>
      <c r="C15" s="625" t="s">
        <v>457</v>
      </c>
      <c r="D15" s="626"/>
      <c r="E15" s="626"/>
      <c r="F15" s="626"/>
      <c r="G15" s="626"/>
      <c r="H15" s="626"/>
      <c r="I15" s="626"/>
      <c r="J15" s="626"/>
      <c r="K15" s="199"/>
      <c r="L15" s="199"/>
      <c r="M15" s="199"/>
      <c r="N15" s="199"/>
      <c r="O15" s="200"/>
      <c r="P15" s="621" t="s">
        <v>354</v>
      </c>
      <c r="Q15" s="567"/>
      <c r="R15" s="567"/>
      <c r="S15" s="567"/>
      <c r="T15" s="567"/>
      <c r="U15" s="567"/>
      <c r="V15" s="567"/>
      <c r="W15" s="567"/>
      <c r="X15" s="567"/>
      <c r="Y15" s="568"/>
      <c r="Z15" s="197"/>
      <c r="AA15" s="197"/>
      <c r="AB15" s="197"/>
      <c r="AC15" s="197"/>
    </row>
    <row r="16" spans="1:29" s="198" customFormat="1" ht="18" customHeight="1">
      <c r="A16" s="201"/>
      <c r="B16" s="305"/>
      <c r="C16" s="627" t="s">
        <v>492</v>
      </c>
      <c r="D16" s="628"/>
      <c r="E16" s="628"/>
      <c r="F16" s="628"/>
      <c r="G16" s="628"/>
      <c r="H16" s="628"/>
      <c r="I16" s="628"/>
      <c r="J16" s="628"/>
      <c r="K16" s="306"/>
      <c r="L16" s="306"/>
      <c r="M16" s="305"/>
      <c r="N16" s="305"/>
      <c r="O16" s="202"/>
      <c r="P16" s="567"/>
      <c r="Q16" s="567"/>
      <c r="R16" s="567"/>
      <c r="S16" s="567"/>
      <c r="T16" s="567"/>
      <c r="U16" s="567"/>
      <c r="V16" s="567"/>
      <c r="W16" s="567"/>
      <c r="X16" s="567"/>
      <c r="Y16" s="568"/>
      <c r="Z16" s="197"/>
      <c r="AA16" s="197"/>
      <c r="AB16" s="197"/>
      <c r="AC16" s="197"/>
    </row>
    <row r="17" spans="1:29" s="198" customFormat="1" ht="18" customHeight="1">
      <c r="A17" s="587" t="s">
        <v>448</v>
      </c>
      <c r="B17" s="631"/>
      <c r="C17" s="629" t="s">
        <v>493</v>
      </c>
      <c r="D17" s="630"/>
      <c r="E17" s="630"/>
      <c r="F17" s="630"/>
      <c r="G17" s="630"/>
      <c r="H17" s="630"/>
      <c r="I17" s="630"/>
      <c r="J17" s="630"/>
      <c r="K17" s="305"/>
      <c r="L17" s="305"/>
      <c r="M17" s="305"/>
      <c r="N17" s="305"/>
      <c r="O17" s="202"/>
      <c r="P17" s="622"/>
      <c r="Q17" s="563"/>
      <c r="R17" s="563"/>
      <c r="S17" s="563"/>
      <c r="T17" s="563"/>
      <c r="U17" s="563"/>
      <c r="V17" s="563"/>
      <c r="W17" s="563"/>
      <c r="X17" s="563"/>
      <c r="Y17" s="564"/>
      <c r="Z17" s="197"/>
      <c r="AA17" s="197"/>
      <c r="AB17" s="197"/>
      <c r="AC17" s="197"/>
    </row>
    <row r="18" spans="1:29" s="198" customFormat="1" ht="27" customHeight="1">
      <c r="A18" s="587"/>
      <c r="B18" s="588"/>
      <c r="C18" s="629" t="s">
        <v>494</v>
      </c>
      <c r="D18" s="630"/>
      <c r="E18" s="630"/>
      <c r="F18" s="630"/>
      <c r="G18" s="630"/>
      <c r="H18" s="630"/>
      <c r="I18" s="630"/>
      <c r="J18" s="630"/>
      <c r="K18" s="307"/>
      <c r="L18" s="307"/>
      <c r="M18" s="305"/>
      <c r="N18" s="305"/>
      <c r="O18" s="202"/>
      <c r="P18" s="611" t="s">
        <v>362</v>
      </c>
      <c r="Q18" s="612"/>
      <c r="R18" s="612"/>
      <c r="S18" s="612"/>
      <c r="T18" s="612"/>
      <c r="U18" s="612"/>
      <c r="V18" s="612"/>
      <c r="W18" s="612"/>
      <c r="X18" s="612"/>
      <c r="Y18" s="613"/>
      <c r="Z18" s="197"/>
      <c r="AA18" s="197"/>
      <c r="AB18" s="197"/>
      <c r="AC18" s="197"/>
    </row>
    <row r="19" spans="1:29" s="198" customFormat="1" ht="24" customHeight="1">
      <c r="A19" s="592"/>
      <c r="B19" s="594"/>
      <c r="C19" s="594"/>
      <c r="D19" s="594"/>
      <c r="E19" s="594"/>
      <c r="F19" s="594"/>
      <c r="G19" s="594"/>
      <c r="H19" s="594"/>
      <c r="I19" s="594"/>
      <c r="J19" s="594"/>
      <c r="K19" s="594"/>
      <c r="L19" s="594"/>
      <c r="M19" s="594"/>
      <c r="N19" s="594"/>
      <c r="O19" s="610"/>
      <c r="P19" s="614"/>
      <c r="Q19" s="615"/>
      <c r="R19" s="615"/>
      <c r="S19" s="615"/>
      <c r="T19" s="615"/>
      <c r="U19" s="615"/>
      <c r="V19" s="615"/>
      <c r="W19" s="615"/>
      <c r="X19" s="615"/>
      <c r="Y19" s="616"/>
      <c r="Z19" s="197"/>
      <c r="AA19" s="197"/>
      <c r="AB19" s="197"/>
      <c r="AC19" s="197"/>
    </row>
    <row r="20" spans="1:29" s="198" customFormat="1" ht="18" customHeight="1">
      <c r="A20" s="617" t="s">
        <v>403</v>
      </c>
      <c r="B20" s="618"/>
      <c r="C20" s="618"/>
      <c r="D20" s="618"/>
      <c r="E20" s="618"/>
      <c r="F20" s="618"/>
      <c r="G20" s="618"/>
      <c r="H20" s="618"/>
      <c r="I20" s="618"/>
      <c r="J20" s="618"/>
      <c r="K20" s="618"/>
      <c r="L20" s="618"/>
      <c r="M20" s="618"/>
      <c r="N20" s="618"/>
      <c r="O20" s="619"/>
      <c r="P20" s="623" t="s">
        <v>404</v>
      </c>
      <c r="Q20" s="620"/>
      <c r="R20" s="620"/>
      <c r="S20" s="623" t="s">
        <v>490</v>
      </c>
      <c r="T20" s="620"/>
      <c r="U20" s="624"/>
      <c r="V20" s="620" t="s">
        <v>491</v>
      </c>
      <c r="W20" s="620"/>
      <c r="X20" s="188"/>
      <c r="Y20" s="203"/>
      <c r="Z20" s="197"/>
      <c r="AA20" s="197"/>
      <c r="AB20" s="197"/>
      <c r="AC20" s="197"/>
    </row>
    <row r="21" spans="1:29" s="198" customFormat="1" ht="18" customHeight="1">
      <c r="A21" s="645"/>
      <c r="B21" s="646"/>
      <c r="C21" s="646"/>
      <c r="D21" s="646"/>
      <c r="E21" s="646"/>
      <c r="F21" s="646"/>
      <c r="G21" s="646"/>
      <c r="H21" s="646"/>
      <c r="I21" s="646"/>
      <c r="J21" s="646"/>
      <c r="K21" s="646"/>
      <c r="L21" s="646"/>
      <c r="M21" s="646"/>
      <c r="N21" s="646"/>
      <c r="O21" s="647"/>
      <c r="P21" s="651" t="s">
        <v>95</v>
      </c>
      <c r="Q21" s="652"/>
      <c r="R21" s="652"/>
      <c r="S21" s="653" t="s">
        <v>363</v>
      </c>
      <c r="T21" s="652"/>
      <c r="U21" s="652"/>
      <c r="V21" s="652"/>
      <c r="W21" s="652"/>
      <c r="X21" s="652"/>
      <c r="Y21" s="654"/>
      <c r="Z21" s="197"/>
      <c r="AA21" s="197"/>
      <c r="AB21" s="197"/>
      <c r="AC21" s="197"/>
    </row>
    <row r="22" spans="1:29" s="198" customFormat="1" ht="18" customHeight="1">
      <c r="A22" s="648"/>
      <c r="B22" s="649"/>
      <c r="C22" s="649"/>
      <c r="D22" s="649"/>
      <c r="E22" s="649"/>
      <c r="F22" s="649"/>
      <c r="G22" s="649"/>
      <c r="H22" s="649"/>
      <c r="I22" s="649"/>
      <c r="J22" s="649"/>
      <c r="K22" s="649"/>
      <c r="L22" s="649"/>
      <c r="M22" s="649"/>
      <c r="N22" s="649"/>
      <c r="O22" s="650"/>
      <c r="P22" s="655" t="s">
        <v>406</v>
      </c>
      <c r="Q22" s="563"/>
      <c r="R22" s="563"/>
      <c r="S22" s="563"/>
      <c r="T22" s="563"/>
      <c r="U22" s="563"/>
      <c r="V22" s="563"/>
      <c r="W22" s="563"/>
      <c r="X22" s="563"/>
      <c r="Y22" s="564"/>
      <c r="Z22" s="197"/>
      <c r="AA22" s="197"/>
      <c r="AB22" s="197"/>
      <c r="AC22" s="197"/>
    </row>
    <row r="23" spans="1:29" s="198" customFormat="1" ht="18" customHeight="1">
      <c r="A23" s="598" t="s">
        <v>366</v>
      </c>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605"/>
      <c r="Z23" s="197"/>
      <c r="AA23" s="197"/>
      <c r="AB23" s="197"/>
      <c r="AC23" s="197"/>
    </row>
    <row r="24" spans="1:29" s="198" customFormat="1" ht="16.5" customHeight="1">
      <c r="A24" s="656" t="s">
        <v>367</v>
      </c>
      <c r="B24" s="657"/>
      <c r="C24" s="657"/>
      <c r="D24" s="657"/>
      <c r="E24" s="657"/>
      <c r="F24" s="658"/>
      <c r="G24" s="662" t="s">
        <v>368</v>
      </c>
      <c r="H24" s="663"/>
      <c r="I24" s="664"/>
      <c r="J24" s="668" t="s">
        <v>369</v>
      </c>
      <c r="K24" s="669"/>
      <c r="L24" s="669"/>
      <c r="M24" s="670"/>
      <c r="N24" s="662" t="s">
        <v>370</v>
      </c>
      <c r="O24" s="663"/>
      <c r="P24" s="664"/>
      <c r="Q24" s="668" t="s">
        <v>371</v>
      </c>
      <c r="R24" s="669"/>
      <c r="S24" s="669"/>
      <c r="T24" s="669"/>
      <c r="U24" s="669"/>
      <c r="V24" s="669"/>
      <c r="W24" s="669"/>
      <c r="X24" s="669"/>
      <c r="Y24" s="674"/>
      <c r="Z24" s="197"/>
      <c r="AA24" s="197"/>
      <c r="AB24" s="197"/>
      <c r="AC24" s="197"/>
    </row>
    <row r="25" spans="1:29" s="198" customFormat="1" ht="20.25" customHeight="1">
      <c r="A25" s="659"/>
      <c r="B25" s="660"/>
      <c r="C25" s="660"/>
      <c r="D25" s="660"/>
      <c r="E25" s="660"/>
      <c r="F25" s="661"/>
      <c r="G25" s="665"/>
      <c r="H25" s="666"/>
      <c r="I25" s="667"/>
      <c r="J25" s="671"/>
      <c r="K25" s="672"/>
      <c r="L25" s="672"/>
      <c r="M25" s="673"/>
      <c r="N25" s="632" t="s">
        <v>96</v>
      </c>
      <c r="O25" s="633"/>
      <c r="P25" s="634"/>
      <c r="Q25" s="671"/>
      <c r="R25" s="672"/>
      <c r="S25" s="672"/>
      <c r="T25" s="672"/>
      <c r="U25" s="672"/>
      <c r="V25" s="672"/>
      <c r="W25" s="672"/>
      <c r="X25" s="672"/>
      <c r="Y25" s="675"/>
      <c r="Z25" s="197"/>
      <c r="AA25" s="197"/>
      <c r="AB25" s="197"/>
      <c r="AC25" s="197"/>
    </row>
    <row r="26" spans="1:29" s="198" customFormat="1" ht="15" customHeight="1">
      <c r="A26" s="635"/>
      <c r="B26" s="636"/>
      <c r="C26" s="636"/>
      <c r="D26" s="636"/>
      <c r="E26" s="636"/>
      <c r="F26" s="637"/>
      <c r="G26" s="638"/>
      <c r="H26" s="639"/>
      <c r="I26" s="640"/>
      <c r="J26" s="641"/>
      <c r="K26" s="639"/>
      <c r="L26" s="639"/>
      <c r="M26" s="640"/>
      <c r="N26" s="204" t="s">
        <v>364</v>
      </c>
      <c r="O26" s="642" t="s">
        <v>365</v>
      </c>
      <c r="P26" s="640"/>
      <c r="Q26" s="643"/>
      <c r="R26" s="639"/>
      <c r="S26" s="639"/>
      <c r="T26" s="639"/>
      <c r="U26" s="639"/>
      <c r="V26" s="639"/>
      <c r="W26" s="639"/>
      <c r="X26" s="639"/>
      <c r="Y26" s="644"/>
      <c r="Z26" s="197"/>
      <c r="AA26" s="197"/>
      <c r="AB26" s="197"/>
      <c r="AC26" s="197"/>
    </row>
    <row r="27" spans="1:29" s="198" customFormat="1" ht="15" customHeight="1">
      <c r="A27" s="676" t="s">
        <v>449</v>
      </c>
      <c r="B27" s="677"/>
      <c r="C27" s="677"/>
      <c r="D27" s="677"/>
      <c r="E27" s="677"/>
      <c r="F27" s="678"/>
      <c r="G27" s="638"/>
      <c r="H27" s="639"/>
      <c r="I27" s="640"/>
      <c r="J27" s="641"/>
      <c r="K27" s="639"/>
      <c r="L27" s="639"/>
      <c r="M27" s="640"/>
      <c r="N27" s="204" t="s">
        <v>364</v>
      </c>
      <c r="O27" s="642" t="s">
        <v>365</v>
      </c>
      <c r="P27" s="640"/>
      <c r="Q27" s="643"/>
      <c r="R27" s="639"/>
      <c r="S27" s="639"/>
      <c r="T27" s="639"/>
      <c r="U27" s="639"/>
      <c r="V27" s="639"/>
      <c r="W27" s="639"/>
      <c r="X27" s="639"/>
      <c r="Y27" s="644"/>
      <c r="Z27" s="197"/>
      <c r="AA27" s="197"/>
      <c r="AB27" s="197"/>
      <c r="AC27" s="197"/>
    </row>
    <row r="28" spans="1:29" s="198" customFormat="1" ht="15" customHeight="1">
      <c r="A28" s="679"/>
      <c r="B28" s="639"/>
      <c r="C28" s="639"/>
      <c r="D28" s="639"/>
      <c r="E28" s="639"/>
      <c r="F28" s="640"/>
      <c r="G28" s="638"/>
      <c r="H28" s="639"/>
      <c r="I28" s="640"/>
      <c r="J28" s="641"/>
      <c r="K28" s="639"/>
      <c r="L28" s="639"/>
      <c r="M28" s="640"/>
      <c r="N28" s="204" t="s">
        <v>364</v>
      </c>
      <c r="O28" s="642" t="s">
        <v>365</v>
      </c>
      <c r="P28" s="640"/>
      <c r="Q28" s="643"/>
      <c r="R28" s="639"/>
      <c r="S28" s="639"/>
      <c r="T28" s="639"/>
      <c r="U28" s="639"/>
      <c r="V28" s="639"/>
      <c r="W28" s="639"/>
      <c r="X28" s="639"/>
      <c r="Y28" s="644"/>
      <c r="Z28" s="197"/>
      <c r="AA28" s="197"/>
      <c r="AB28" s="197"/>
      <c r="AC28" s="197"/>
    </row>
    <row r="29" spans="1:29" s="198" customFormat="1" ht="15" customHeight="1">
      <c r="A29" s="676" t="s">
        <v>459</v>
      </c>
      <c r="B29" s="677"/>
      <c r="C29" s="677"/>
      <c r="D29" s="677"/>
      <c r="E29" s="677"/>
      <c r="F29" s="678"/>
      <c r="G29" s="680"/>
      <c r="H29" s="639"/>
      <c r="I29" s="640"/>
      <c r="J29" s="681"/>
      <c r="K29" s="639"/>
      <c r="L29" s="639"/>
      <c r="M29" s="640"/>
      <c r="N29" s="204" t="s">
        <v>364</v>
      </c>
      <c r="O29" s="642" t="s">
        <v>365</v>
      </c>
      <c r="P29" s="640"/>
      <c r="Q29" s="680"/>
      <c r="R29" s="639"/>
      <c r="S29" s="639"/>
      <c r="T29" s="639"/>
      <c r="U29" s="639"/>
      <c r="V29" s="639"/>
      <c r="W29" s="639"/>
      <c r="X29" s="639"/>
      <c r="Y29" s="644"/>
      <c r="Z29" s="197"/>
      <c r="AA29" s="197"/>
      <c r="AB29" s="197"/>
      <c r="AC29" s="197"/>
    </row>
    <row r="30" spans="1:29" s="198" customFormat="1" ht="15" customHeight="1">
      <c r="A30" s="679"/>
      <c r="B30" s="639"/>
      <c r="C30" s="639"/>
      <c r="D30" s="639"/>
      <c r="E30" s="639"/>
      <c r="F30" s="640"/>
      <c r="G30" s="638"/>
      <c r="H30" s="639"/>
      <c r="I30" s="640"/>
      <c r="J30" s="641"/>
      <c r="K30" s="639"/>
      <c r="L30" s="639"/>
      <c r="M30" s="640"/>
      <c r="N30" s="204" t="s">
        <v>364</v>
      </c>
      <c r="O30" s="642" t="s">
        <v>365</v>
      </c>
      <c r="P30" s="640"/>
      <c r="Q30" s="643"/>
      <c r="R30" s="639"/>
      <c r="S30" s="639"/>
      <c r="T30" s="639"/>
      <c r="U30" s="639"/>
      <c r="V30" s="639"/>
      <c r="W30" s="639"/>
      <c r="X30" s="639"/>
      <c r="Y30" s="644"/>
      <c r="Z30" s="197"/>
      <c r="AA30" s="197"/>
      <c r="AB30" s="197"/>
      <c r="AC30" s="197"/>
    </row>
    <row r="31" spans="1:29" s="198" customFormat="1" ht="15" customHeight="1">
      <c r="A31" s="682"/>
      <c r="B31" s="639"/>
      <c r="C31" s="639"/>
      <c r="D31" s="639"/>
      <c r="E31" s="639"/>
      <c r="F31" s="640"/>
      <c r="G31" s="680"/>
      <c r="H31" s="639"/>
      <c r="I31" s="640"/>
      <c r="J31" s="681"/>
      <c r="K31" s="639"/>
      <c r="L31" s="639"/>
      <c r="M31" s="640"/>
      <c r="N31" s="204" t="s">
        <v>364</v>
      </c>
      <c r="O31" s="642" t="s">
        <v>365</v>
      </c>
      <c r="P31" s="640"/>
      <c r="Q31" s="680"/>
      <c r="R31" s="639"/>
      <c r="S31" s="639"/>
      <c r="T31" s="639"/>
      <c r="U31" s="639"/>
      <c r="V31" s="639"/>
      <c r="W31" s="639"/>
      <c r="X31" s="639"/>
      <c r="Y31" s="644"/>
      <c r="Z31" s="197"/>
      <c r="AA31" s="197"/>
      <c r="AB31" s="197"/>
      <c r="AC31" s="197"/>
    </row>
    <row r="32" spans="1:29" s="198" customFormat="1" ht="15" customHeight="1">
      <c r="A32" s="682"/>
      <c r="B32" s="639"/>
      <c r="C32" s="639"/>
      <c r="D32" s="639"/>
      <c r="E32" s="639"/>
      <c r="F32" s="640"/>
      <c r="G32" s="680"/>
      <c r="H32" s="639"/>
      <c r="I32" s="640"/>
      <c r="J32" s="681"/>
      <c r="K32" s="639"/>
      <c r="L32" s="639"/>
      <c r="M32" s="640"/>
      <c r="N32" s="204" t="s">
        <v>364</v>
      </c>
      <c r="O32" s="642" t="s">
        <v>365</v>
      </c>
      <c r="P32" s="640"/>
      <c r="Q32" s="680"/>
      <c r="R32" s="639"/>
      <c r="S32" s="639"/>
      <c r="T32" s="639"/>
      <c r="U32" s="639"/>
      <c r="V32" s="639"/>
      <c r="W32" s="639"/>
      <c r="X32" s="639"/>
      <c r="Y32" s="644"/>
      <c r="Z32" s="197"/>
      <c r="AA32" s="197"/>
      <c r="AB32" s="197"/>
      <c r="AC32" s="197"/>
    </row>
    <row r="33" spans="1:29" s="198" customFormat="1" ht="15" customHeight="1">
      <c r="A33" s="682"/>
      <c r="B33" s="639"/>
      <c r="C33" s="639"/>
      <c r="D33" s="639"/>
      <c r="E33" s="639"/>
      <c r="F33" s="640"/>
      <c r="G33" s="680"/>
      <c r="H33" s="639"/>
      <c r="I33" s="640"/>
      <c r="J33" s="681"/>
      <c r="K33" s="639"/>
      <c r="L33" s="639"/>
      <c r="M33" s="640"/>
      <c r="N33" s="204" t="s">
        <v>364</v>
      </c>
      <c r="O33" s="642" t="s">
        <v>365</v>
      </c>
      <c r="P33" s="640"/>
      <c r="Q33" s="680"/>
      <c r="R33" s="639"/>
      <c r="S33" s="639"/>
      <c r="T33" s="639"/>
      <c r="U33" s="639"/>
      <c r="V33" s="639"/>
      <c r="W33" s="639"/>
      <c r="X33" s="639"/>
      <c r="Y33" s="644"/>
      <c r="Z33" s="197"/>
      <c r="AA33" s="197"/>
      <c r="AB33" s="197"/>
      <c r="AC33" s="197"/>
    </row>
    <row r="34" spans="1:29" s="198" customFormat="1" ht="15" customHeight="1">
      <c r="A34" s="682"/>
      <c r="B34" s="639"/>
      <c r="C34" s="639"/>
      <c r="D34" s="639"/>
      <c r="E34" s="639"/>
      <c r="F34" s="640"/>
      <c r="G34" s="680"/>
      <c r="H34" s="639"/>
      <c r="I34" s="640"/>
      <c r="J34" s="681"/>
      <c r="K34" s="639"/>
      <c r="L34" s="639"/>
      <c r="M34" s="640"/>
      <c r="N34" s="204" t="s">
        <v>364</v>
      </c>
      <c r="O34" s="642" t="s">
        <v>365</v>
      </c>
      <c r="P34" s="640"/>
      <c r="Q34" s="680"/>
      <c r="R34" s="639"/>
      <c r="S34" s="639"/>
      <c r="T34" s="639"/>
      <c r="U34" s="639"/>
      <c r="V34" s="639"/>
      <c r="W34" s="639"/>
      <c r="X34" s="639"/>
      <c r="Y34" s="644"/>
      <c r="Z34" s="197"/>
      <c r="AA34" s="197"/>
      <c r="AB34" s="197"/>
      <c r="AC34" s="197"/>
    </row>
    <row r="35" spans="1:29" s="198" customFormat="1" ht="15" customHeight="1">
      <c r="A35" s="682"/>
      <c r="B35" s="639"/>
      <c r="C35" s="639"/>
      <c r="D35" s="639"/>
      <c r="E35" s="639"/>
      <c r="F35" s="640"/>
      <c r="G35" s="680"/>
      <c r="H35" s="639"/>
      <c r="I35" s="640"/>
      <c r="J35" s="681"/>
      <c r="K35" s="639"/>
      <c r="L35" s="639"/>
      <c r="M35" s="640"/>
      <c r="N35" s="205" t="s">
        <v>364</v>
      </c>
      <c r="O35" s="642" t="s">
        <v>365</v>
      </c>
      <c r="P35" s="640"/>
      <c r="Q35" s="680"/>
      <c r="R35" s="639"/>
      <c r="S35" s="639"/>
      <c r="T35" s="639"/>
      <c r="U35" s="639"/>
      <c r="V35" s="639"/>
      <c r="W35" s="639"/>
      <c r="X35" s="639"/>
      <c r="Y35" s="644"/>
      <c r="Z35" s="197"/>
      <c r="AA35" s="197"/>
      <c r="AB35" s="197"/>
      <c r="AC35" s="197"/>
    </row>
    <row r="36" spans="1:29" s="198" customFormat="1" ht="15" customHeight="1">
      <c r="A36" s="683"/>
      <c r="B36" s="639"/>
      <c r="C36" s="639"/>
      <c r="D36" s="639"/>
      <c r="E36" s="639"/>
      <c r="F36" s="640"/>
      <c r="G36" s="638"/>
      <c r="H36" s="639"/>
      <c r="I36" s="640"/>
      <c r="J36" s="641"/>
      <c r="K36" s="639"/>
      <c r="L36" s="639"/>
      <c r="M36" s="639"/>
      <c r="N36" s="684"/>
      <c r="O36" s="684"/>
      <c r="P36" s="684"/>
      <c r="Q36" s="684"/>
      <c r="R36" s="684"/>
      <c r="S36" s="684"/>
      <c r="T36" s="684"/>
      <c r="U36" s="684"/>
      <c r="V36" s="639"/>
      <c r="W36" s="639"/>
      <c r="X36" s="639"/>
      <c r="Y36" s="644"/>
      <c r="Z36" s="197"/>
      <c r="AA36" s="197"/>
      <c r="AB36" s="197"/>
      <c r="AC36" s="197"/>
    </row>
    <row r="37" spans="1:29" s="198" customFormat="1" ht="15.5">
      <c r="A37" s="598" t="s">
        <v>372</v>
      </c>
      <c r="B37" s="599"/>
      <c r="C37" s="599"/>
      <c r="D37" s="599"/>
      <c r="E37" s="599"/>
      <c r="F37" s="599"/>
      <c r="G37" s="599"/>
      <c r="H37" s="599"/>
      <c r="I37" s="599"/>
      <c r="J37" s="599"/>
      <c r="K37" s="599"/>
      <c r="L37" s="599"/>
      <c r="M37" s="599"/>
      <c r="N37" s="599"/>
      <c r="O37" s="599"/>
      <c r="P37" s="599"/>
      <c r="Q37" s="599"/>
      <c r="R37" s="599"/>
      <c r="S37" s="599"/>
      <c r="T37" s="599"/>
      <c r="U37" s="599"/>
      <c r="V37" s="599"/>
      <c r="W37" s="599"/>
      <c r="X37" s="599"/>
      <c r="Y37" s="605"/>
      <c r="Z37" s="197"/>
      <c r="AA37" s="197"/>
      <c r="AB37" s="197"/>
      <c r="AC37" s="197"/>
    </row>
    <row r="38" spans="1:29" ht="32.25" customHeight="1">
      <c r="A38" s="692" t="s">
        <v>373</v>
      </c>
      <c r="B38" s="693"/>
      <c r="C38" s="694" t="s">
        <v>375</v>
      </c>
      <c r="D38" s="695"/>
      <c r="E38" s="696"/>
      <c r="F38" s="689" t="s">
        <v>369</v>
      </c>
      <c r="G38" s="698"/>
      <c r="H38" s="698"/>
      <c r="I38" s="699"/>
      <c r="J38" s="687" t="s">
        <v>376</v>
      </c>
      <c r="K38" s="689" t="s">
        <v>377</v>
      </c>
      <c r="L38" s="612"/>
      <c r="M38" s="612"/>
      <c r="N38" s="612"/>
      <c r="O38" s="612"/>
      <c r="P38" s="612"/>
      <c r="Q38" s="612"/>
      <c r="R38" s="612"/>
      <c r="S38" s="612"/>
      <c r="T38" s="612"/>
      <c r="U38" s="612"/>
      <c r="V38" s="690"/>
      <c r="W38" s="694" t="s">
        <v>379</v>
      </c>
      <c r="X38" s="695"/>
      <c r="Y38" s="697"/>
    </row>
    <row r="39" spans="1:29" ht="20.149999999999999" customHeight="1">
      <c r="A39" s="685" t="s">
        <v>374</v>
      </c>
      <c r="B39" s="687" t="s">
        <v>97</v>
      </c>
      <c r="C39" s="689" t="s">
        <v>374</v>
      </c>
      <c r="D39" s="690"/>
      <c r="E39" s="687" t="s">
        <v>97</v>
      </c>
      <c r="F39" s="700"/>
      <c r="G39" s="701"/>
      <c r="H39" s="701"/>
      <c r="I39" s="702"/>
      <c r="J39" s="706"/>
      <c r="K39" s="715" t="s">
        <v>378</v>
      </c>
      <c r="L39" s="716"/>
      <c r="M39" s="716"/>
      <c r="N39" s="716"/>
      <c r="O39" s="716"/>
      <c r="P39" s="716"/>
      <c r="Q39" s="716"/>
      <c r="R39" s="716"/>
      <c r="S39" s="716"/>
      <c r="T39" s="716"/>
      <c r="U39" s="716"/>
      <c r="V39" s="717"/>
      <c r="W39" s="689" t="s">
        <v>98</v>
      </c>
      <c r="X39" s="690"/>
      <c r="Y39" s="710" t="s">
        <v>380</v>
      </c>
    </row>
    <row r="40" spans="1:29" ht="20.149999999999999" customHeight="1">
      <c r="A40" s="686"/>
      <c r="B40" s="688"/>
      <c r="C40" s="614"/>
      <c r="D40" s="691"/>
      <c r="E40" s="688"/>
      <c r="F40" s="703"/>
      <c r="G40" s="704"/>
      <c r="H40" s="704"/>
      <c r="I40" s="705"/>
      <c r="J40" s="189" t="s">
        <v>99</v>
      </c>
      <c r="K40" s="718"/>
      <c r="L40" s="719"/>
      <c r="M40" s="719"/>
      <c r="N40" s="719"/>
      <c r="O40" s="719"/>
      <c r="P40" s="719"/>
      <c r="Q40" s="719"/>
      <c r="R40" s="719"/>
      <c r="S40" s="719"/>
      <c r="T40" s="719"/>
      <c r="U40" s="719"/>
      <c r="V40" s="720"/>
      <c r="W40" s="614"/>
      <c r="X40" s="691"/>
      <c r="Y40" s="711"/>
    </row>
    <row r="41" spans="1:29" ht="12.75" customHeight="1">
      <c r="A41" s="62"/>
      <c r="B41" s="46"/>
      <c r="C41" s="707"/>
      <c r="D41" s="708"/>
      <c r="E41" s="46"/>
      <c r="F41" s="707"/>
      <c r="G41" s="709"/>
      <c r="H41" s="709"/>
      <c r="I41" s="708"/>
      <c r="J41" s="47"/>
      <c r="K41" s="712"/>
      <c r="L41" s="709"/>
      <c r="M41" s="709"/>
      <c r="N41" s="709"/>
      <c r="O41" s="709"/>
      <c r="P41" s="709"/>
      <c r="Q41" s="709"/>
      <c r="R41" s="709"/>
      <c r="S41" s="709"/>
      <c r="T41" s="709"/>
      <c r="U41" s="709"/>
      <c r="V41" s="708"/>
      <c r="W41" s="712"/>
      <c r="X41" s="708"/>
      <c r="Y41" s="63"/>
    </row>
    <row r="42" spans="1:29" ht="13">
      <c r="A42" s="62"/>
      <c r="B42" s="46"/>
      <c r="C42" s="707"/>
      <c r="D42" s="708"/>
      <c r="E42" s="46"/>
      <c r="F42" s="707"/>
      <c r="G42" s="709"/>
      <c r="H42" s="709"/>
      <c r="I42" s="708"/>
      <c r="J42" s="47"/>
      <c r="K42" s="707"/>
      <c r="L42" s="709"/>
      <c r="M42" s="709"/>
      <c r="N42" s="709"/>
      <c r="O42" s="709"/>
      <c r="P42" s="709"/>
      <c r="Q42" s="709"/>
      <c r="R42" s="709"/>
      <c r="S42" s="709"/>
      <c r="T42" s="709"/>
      <c r="U42" s="709"/>
      <c r="V42" s="708"/>
      <c r="W42" s="707"/>
      <c r="X42" s="708"/>
      <c r="Y42" s="64"/>
    </row>
    <row r="43" spans="1:29" ht="13">
      <c r="A43" s="62"/>
      <c r="B43" s="46"/>
      <c r="C43" s="185"/>
      <c r="D43" s="184"/>
      <c r="E43" s="46"/>
      <c r="F43" s="185"/>
      <c r="G43" s="183"/>
      <c r="H43" s="183"/>
      <c r="I43" s="184"/>
      <c r="J43" s="47"/>
      <c r="K43" s="185"/>
      <c r="L43" s="183"/>
      <c r="M43" s="183"/>
      <c r="N43" s="183"/>
      <c r="O43" s="183"/>
      <c r="P43" s="183"/>
      <c r="Q43" s="183"/>
      <c r="R43" s="183"/>
      <c r="S43" s="183"/>
      <c r="T43" s="183"/>
      <c r="U43" s="183"/>
      <c r="V43" s="183"/>
      <c r="W43" s="185"/>
      <c r="X43" s="184"/>
      <c r="Y43" s="64"/>
    </row>
    <row r="44" spans="1:29" ht="13">
      <c r="A44" s="62"/>
      <c r="B44" s="46"/>
      <c r="C44" s="185"/>
      <c r="D44" s="184"/>
      <c r="E44" s="46"/>
      <c r="F44" s="185"/>
      <c r="G44" s="183"/>
      <c r="H44" s="183"/>
      <c r="I44" s="184"/>
      <c r="J44" s="47"/>
      <c r="K44" s="185"/>
      <c r="L44" s="183"/>
      <c r="M44" s="183"/>
      <c r="N44" s="183"/>
      <c r="O44" s="183"/>
      <c r="P44" s="183"/>
      <c r="Q44" s="183"/>
      <c r="R44" s="183"/>
      <c r="S44" s="183"/>
      <c r="T44" s="183"/>
      <c r="U44" s="183"/>
      <c r="V44" s="183"/>
      <c r="W44" s="185"/>
      <c r="X44" s="184"/>
      <c r="Y44" s="64"/>
    </row>
    <row r="45" spans="1:29" ht="13">
      <c r="A45" s="62"/>
      <c r="B45" s="46"/>
      <c r="C45" s="185"/>
      <c r="D45" s="184"/>
      <c r="E45" s="46"/>
      <c r="F45" s="185"/>
      <c r="G45" s="183"/>
      <c r="H45" s="183"/>
      <c r="I45" s="184"/>
      <c r="J45" s="47"/>
      <c r="K45" s="185"/>
      <c r="L45" s="183"/>
      <c r="M45" s="183"/>
      <c r="N45" s="183"/>
      <c r="O45" s="183"/>
      <c r="P45" s="183"/>
      <c r="Q45" s="183"/>
      <c r="R45" s="183"/>
      <c r="S45" s="183"/>
      <c r="T45" s="183"/>
      <c r="U45" s="183"/>
      <c r="V45" s="183"/>
      <c r="W45" s="185"/>
      <c r="X45" s="184"/>
      <c r="Y45" s="64"/>
    </row>
    <row r="46" spans="1:29" ht="13">
      <c r="A46" s="62"/>
      <c r="B46" s="46"/>
      <c r="C46" s="185"/>
      <c r="D46" s="184"/>
      <c r="E46" s="46"/>
      <c r="F46" s="185"/>
      <c r="G46" s="183"/>
      <c r="H46" s="183"/>
      <c r="I46" s="184"/>
      <c r="J46" s="47"/>
      <c r="K46" s="185"/>
      <c r="L46" s="183"/>
      <c r="M46" s="183"/>
      <c r="N46" s="183"/>
      <c r="O46" s="183"/>
      <c r="P46" s="183"/>
      <c r="Q46" s="183"/>
      <c r="R46" s="183"/>
      <c r="S46" s="183"/>
      <c r="T46" s="183"/>
      <c r="U46" s="183"/>
      <c r="V46" s="183"/>
      <c r="W46" s="185"/>
      <c r="X46" s="184"/>
      <c r="Y46" s="64"/>
    </row>
    <row r="47" spans="1:29" ht="13.5" customHeight="1">
      <c r="A47" s="62"/>
      <c r="B47" s="46"/>
      <c r="C47" s="707"/>
      <c r="D47" s="708"/>
      <c r="E47" s="46"/>
      <c r="F47" s="707"/>
      <c r="G47" s="709"/>
      <c r="H47" s="709"/>
      <c r="I47" s="708"/>
      <c r="J47" s="47"/>
      <c r="K47" s="713" t="s">
        <v>381</v>
      </c>
      <c r="L47" s="714"/>
      <c r="M47" s="714"/>
      <c r="N47" s="714"/>
      <c r="O47" s="714"/>
      <c r="P47" s="714"/>
      <c r="Q47" s="714"/>
      <c r="R47" s="714"/>
      <c r="S47" s="714"/>
      <c r="T47" s="714"/>
      <c r="U47" s="714"/>
      <c r="V47" s="714"/>
      <c r="W47" s="707"/>
      <c r="X47" s="708"/>
      <c r="Y47" s="64"/>
    </row>
    <row r="48" spans="1:29" ht="13.5" customHeight="1">
      <c r="A48" s="62"/>
      <c r="B48" s="46"/>
      <c r="C48" s="707"/>
      <c r="D48" s="708"/>
      <c r="E48" s="46"/>
      <c r="F48" s="707"/>
      <c r="G48" s="709"/>
      <c r="H48" s="709"/>
      <c r="I48" s="708"/>
      <c r="J48" s="47"/>
      <c r="K48" s="713" t="s">
        <v>382</v>
      </c>
      <c r="L48" s="714"/>
      <c r="M48" s="714"/>
      <c r="N48" s="714"/>
      <c r="O48" s="714"/>
      <c r="P48" s="714"/>
      <c r="Q48" s="714"/>
      <c r="R48" s="714"/>
      <c r="S48" s="714"/>
      <c r="T48" s="714"/>
      <c r="U48" s="714"/>
      <c r="V48" s="714"/>
      <c r="W48" s="707"/>
      <c r="X48" s="708"/>
      <c r="Y48" s="64"/>
    </row>
    <row r="49" spans="1:25" ht="13.5" customHeight="1">
      <c r="A49" s="62"/>
      <c r="B49" s="46"/>
      <c r="C49" s="185"/>
      <c r="D49" s="184"/>
      <c r="E49" s="46"/>
      <c r="F49" s="185"/>
      <c r="G49" s="183"/>
      <c r="H49" s="183"/>
      <c r="I49" s="184"/>
      <c r="J49" s="47"/>
      <c r="K49" s="190"/>
      <c r="L49" s="191"/>
      <c r="M49" s="191"/>
      <c r="N49" s="191"/>
      <c r="O49" s="191"/>
      <c r="P49" s="191"/>
      <c r="Q49" s="191"/>
      <c r="R49" s="191"/>
      <c r="S49" s="191"/>
      <c r="T49" s="191"/>
      <c r="U49" s="191"/>
      <c r="V49" s="191"/>
      <c r="W49" s="185"/>
      <c r="X49" s="184"/>
      <c r="Y49" s="64"/>
    </row>
    <row r="50" spans="1:25" ht="13">
      <c r="A50" s="62"/>
      <c r="B50" s="46"/>
      <c r="C50" s="707"/>
      <c r="D50" s="708"/>
      <c r="E50" s="46"/>
      <c r="F50" s="707"/>
      <c r="G50" s="709"/>
      <c r="H50" s="709"/>
      <c r="I50" s="708"/>
      <c r="J50" s="47"/>
      <c r="K50" s="707"/>
      <c r="L50" s="709"/>
      <c r="M50" s="709"/>
      <c r="N50" s="709"/>
      <c r="O50" s="709"/>
      <c r="P50" s="709"/>
      <c r="Q50" s="709"/>
      <c r="R50" s="709"/>
      <c r="S50" s="709"/>
      <c r="T50" s="709"/>
      <c r="U50" s="709"/>
      <c r="V50" s="708"/>
      <c r="W50" s="707"/>
      <c r="X50" s="708"/>
      <c r="Y50" s="64"/>
    </row>
    <row r="51" spans="1:25" ht="13">
      <c r="A51" s="62"/>
      <c r="B51" s="48"/>
      <c r="C51" s="707"/>
      <c r="D51" s="708"/>
      <c r="E51" s="48"/>
      <c r="F51" s="707"/>
      <c r="G51" s="709"/>
      <c r="H51" s="709"/>
      <c r="I51" s="708"/>
      <c r="J51" s="45"/>
      <c r="K51" s="707"/>
      <c r="L51" s="709"/>
      <c r="M51" s="709"/>
      <c r="N51" s="709"/>
      <c r="O51" s="709"/>
      <c r="P51" s="709"/>
      <c r="Q51" s="709"/>
      <c r="R51" s="709"/>
      <c r="S51" s="709"/>
      <c r="T51" s="709"/>
      <c r="U51" s="709"/>
      <c r="V51" s="708"/>
      <c r="W51" s="707"/>
      <c r="X51" s="708"/>
      <c r="Y51" s="65"/>
    </row>
    <row r="52" spans="1:25" ht="16" thickBot="1">
      <c r="A52" s="66"/>
      <c r="B52" s="60"/>
      <c r="C52" s="721"/>
      <c r="D52" s="722"/>
      <c r="E52" s="60"/>
      <c r="F52" s="721"/>
      <c r="G52" s="723"/>
      <c r="H52" s="723"/>
      <c r="I52" s="722"/>
      <c r="J52" s="61"/>
      <c r="K52" s="724" t="s">
        <v>383</v>
      </c>
      <c r="L52" s="725"/>
      <c r="M52" s="725"/>
      <c r="N52" s="725"/>
      <c r="O52" s="725"/>
      <c r="P52" s="725"/>
      <c r="Q52" s="725"/>
      <c r="R52" s="725"/>
      <c r="S52" s="725"/>
      <c r="T52" s="725"/>
      <c r="U52" s="725"/>
      <c r="V52" s="726"/>
      <c r="W52" s="727"/>
      <c r="X52" s="722"/>
      <c r="Y52" s="67"/>
    </row>
    <row r="53" spans="1:25" ht="13.5" customHeight="1">
      <c r="A53" s="748" t="s">
        <v>384</v>
      </c>
      <c r="B53" s="749"/>
      <c r="C53" s="749"/>
      <c r="D53" s="749"/>
      <c r="E53" s="749"/>
      <c r="F53" s="749"/>
      <c r="G53" s="749"/>
      <c r="H53" s="749"/>
      <c r="I53" s="749"/>
      <c r="J53" s="749"/>
      <c r="K53" s="749"/>
      <c r="L53" s="749"/>
      <c r="M53" s="749"/>
      <c r="N53" s="749"/>
      <c r="O53" s="750"/>
      <c r="P53" s="743" t="s">
        <v>385</v>
      </c>
      <c r="Q53" s="744"/>
      <c r="R53" s="744"/>
      <c r="S53" s="744"/>
      <c r="T53" s="744"/>
      <c r="U53" s="744"/>
      <c r="V53" s="744"/>
      <c r="W53" s="744"/>
      <c r="X53" s="744"/>
      <c r="Y53" s="745"/>
    </row>
    <row r="54" spans="1:25">
      <c r="A54" s="751"/>
      <c r="B54" s="752"/>
      <c r="C54" s="752"/>
      <c r="D54" s="752"/>
      <c r="E54" s="752"/>
      <c r="F54" s="752"/>
      <c r="G54" s="752"/>
      <c r="H54" s="752"/>
      <c r="I54" s="752"/>
      <c r="J54" s="752"/>
      <c r="K54" s="752"/>
      <c r="L54" s="752"/>
      <c r="M54" s="752"/>
      <c r="N54" s="752"/>
      <c r="O54" s="753"/>
      <c r="Y54" s="182"/>
    </row>
    <row r="55" spans="1:25" ht="14">
      <c r="A55" s="751"/>
      <c r="B55" s="752"/>
      <c r="C55" s="752"/>
      <c r="D55" s="752"/>
      <c r="E55" s="752"/>
      <c r="F55" s="752"/>
      <c r="G55" s="752"/>
      <c r="H55" s="752"/>
      <c r="I55" s="752"/>
      <c r="J55" s="752"/>
      <c r="K55" s="752"/>
      <c r="L55" s="752"/>
      <c r="M55" s="752"/>
      <c r="N55" s="752"/>
      <c r="O55" s="753"/>
      <c r="P55" s="746" t="s">
        <v>386</v>
      </c>
      <c r="Q55" s="738"/>
      <c r="R55" s="738"/>
      <c r="S55" s="738"/>
      <c r="T55" s="738"/>
      <c r="U55" s="738"/>
      <c r="V55" s="738"/>
      <c r="W55" s="738"/>
      <c r="X55" s="738"/>
      <c r="Y55" s="747"/>
    </row>
    <row r="56" spans="1:25" ht="14">
      <c r="A56" s="751"/>
      <c r="B56" s="752"/>
      <c r="C56" s="752"/>
      <c r="D56" s="752"/>
      <c r="E56" s="752"/>
      <c r="F56" s="752"/>
      <c r="G56" s="752"/>
      <c r="H56" s="752"/>
      <c r="I56" s="752"/>
      <c r="J56" s="752"/>
      <c r="K56" s="752"/>
      <c r="L56" s="752"/>
      <c r="M56" s="752"/>
      <c r="N56" s="752"/>
      <c r="O56" s="753"/>
      <c r="P56" s="746" t="s">
        <v>387</v>
      </c>
      <c r="Q56" s="738"/>
      <c r="R56" s="738"/>
      <c r="S56" s="738"/>
      <c r="T56" s="738"/>
      <c r="U56" s="738"/>
      <c r="V56" s="738"/>
      <c r="W56" s="738"/>
      <c r="X56" s="738"/>
      <c r="Y56" s="747"/>
    </row>
    <row r="57" spans="1:25" ht="14.5" thickBot="1">
      <c r="A57" s="754"/>
      <c r="B57" s="755"/>
      <c r="C57" s="755"/>
      <c r="D57" s="755"/>
      <c r="E57" s="755"/>
      <c r="F57" s="755"/>
      <c r="G57" s="755"/>
      <c r="H57" s="755"/>
      <c r="I57" s="755"/>
      <c r="J57" s="755"/>
      <c r="K57" s="755"/>
      <c r="L57" s="755"/>
      <c r="M57" s="755"/>
      <c r="N57" s="755"/>
      <c r="O57" s="756"/>
      <c r="P57" s="728"/>
      <c r="Q57" s="729"/>
      <c r="R57" s="729"/>
      <c r="S57" s="729"/>
      <c r="T57" s="729"/>
      <c r="U57" s="729"/>
      <c r="V57" s="729"/>
      <c r="W57" s="729"/>
      <c r="X57" s="729"/>
      <c r="Y57" s="730"/>
    </row>
    <row r="58" spans="1:25" ht="15.5">
      <c r="A58" s="731" t="s">
        <v>388</v>
      </c>
      <c r="B58" s="732"/>
      <c r="C58" s="732"/>
      <c r="D58" s="732"/>
      <c r="E58" s="732"/>
      <c r="F58" s="732"/>
      <c r="G58" s="732"/>
      <c r="H58" s="732"/>
      <c r="I58" s="732"/>
      <c r="J58" s="732"/>
      <c r="K58" s="732"/>
      <c r="L58" s="732"/>
      <c r="M58" s="732"/>
      <c r="N58" s="732"/>
      <c r="O58" s="732"/>
      <c r="P58" s="732"/>
      <c r="Q58" s="732"/>
      <c r="R58" s="732"/>
      <c r="S58" s="732"/>
      <c r="T58" s="732"/>
      <c r="U58" s="732"/>
      <c r="V58" s="732"/>
      <c r="W58" s="732"/>
      <c r="X58" s="732"/>
      <c r="Y58" s="733"/>
    </row>
    <row r="59" spans="1:25" ht="12.75" customHeight="1">
      <c r="A59" s="734" t="s">
        <v>389</v>
      </c>
      <c r="B59" s="735"/>
      <c r="C59" s="735"/>
      <c r="D59" s="735"/>
      <c r="E59" s="735"/>
      <c r="F59" s="735"/>
      <c r="G59" s="735"/>
      <c r="H59" s="735"/>
      <c r="I59" s="735"/>
      <c r="J59" s="735"/>
      <c r="K59" s="735"/>
      <c r="L59" s="735"/>
      <c r="M59" s="735"/>
      <c r="N59" s="735"/>
      <c r="O59" s="736"/>
      <c r="P59" s="757" t="s">
        <v>390</v>
      </c>
      <c r="Q59" s="758"/>
      <c r="R59" s="758"/>
      <c r="S59" s="758"/>
      <c r="T59" s="758"/>
      <c r="U59" s="758"/>
      <c r="V59" s="758"/>
      <c r="W59" s="758"/>
      <c r="X59" s="758"/>
      <c r="Y59" s="759"/>
    </row>
    <row r="60" spans="1:25" ht="12.75" customHeight="1">
      <c r="A60" s="737"/>
      <c r="B60" s="738"/>
      <c r="C60" s="738"/>
      <c r="D60" s="738"/>
      <c r="E60" s="738"/>
      <c r="F60" s="738"/>
      <c r="G60" s="738"/>
      <c r="H60" s="738"/>
      <c r="I60" s="738"/>
      <c r="J60" s="738"/>
      <c r="K60" s="738"/>
      <c r="L60" s="738"/>
      <c r="M60" s="738"/>
      <c r="N60" s="738"/>
      <c r="O60" s="739"/>
      <c r="P60" s="760"/>
      <c r="Q60" s="752"/>
      <c r="R60" s="752"/>
      <c r="S60" s="752"/>
      <c r="T60" s="752"/>
      <c r="U60" s="752"/>
      <c r="V60" s="752"/>
      <c r="W60" s="752"/>
      <c r="X60" s="752"/>
      <c r="Y60" s="753"/>
    </row>
    <row r="61" spans="1:25" ht="12.75" customHeight="1">
      <c r="A61" s="737"/>
      <c r="B61" s="738"/>
      <c r="C61" s="738"/>
      <c r="D61" s="738"/>
      <c r="E61" s="738"/>
      <c r="F61" s="738"/>
      <c r="G61" s="738"/>
      <c r="H61" s="738"/>
      <c r="I61" s="738"/>
      <c r="J61" s="738"/>
      <c r="K61" s="738"/>
      <c r="L61" s="738"/>
      <c r="M61" s="738"/>
      <c r="N61" s="738"/>
      <c r="O61" s="739"/>
      <c r="P61" s="760"/>
      <c r="Q61" s="752"/>
      <c r="R61" s="752"/>
      <c r="S61" s="752"/>
      <c r="T61" s="752"/>
      <c r="U61" s="752"/>
      <c r="V61" s="752"/>
      <c r="W61" s="752"/>
      <c r="X61" s="752"/>
      <c r="Y61" s="753"/>
    </row>
    <row r="62" spans="1:25" ht="12.75" customHeight="1">
      <c r="A62" s="737"/>
      <c r="B62" s="738"/>
      <c r="C62" s="738"/>
      <c r="D62" s="738"/>
      <c r="E62" s="738"/>
      <c r="F62" s="738"/>
      <c r="G62" s="738"/>
      <c r="H62" s="738"/>
      <c r="I62" s="738"/>
      <c r="J62" s="738"/>
      <c r="K62" s="738"/>
      <c r="L62" s="738"/>
      <c r="M62" s="738"/>
      <c r="N62" s="738"/>
      <c r="O62" s="739"/>
      <c r="P62" s="761" t="s">
        <v>391</v>
      </c>
      <c r="Q62" s="762"/>
      <c r="R62" s="762"/>
      <c r="S62" s="762"/>
      <c r="T62" s="193"/>
      <c r="U62" s="193"/>
      <c r="V62" s="193"/>
      <c r="W62" s="193"/>
      <c r="X62" s="193"/>
      <c r="Y62" s="192"/>
    </row>
    <row r="63" spans="1:25">
      <c r="A63" s="740"/>
      <c r="B63" s="741"/>
      <c r="C63" s="741"/>
      <c r="D63" s="741"/>
      <c r="E63" s="741"/>
      <c r="F63" s="741"/>
      <c r="G63" s="741"/>
      <c r="H63" s="741"/>
      <c r="I63" s="741"/>
      <c r="J63" s="741"/>
      <c r="K63" s="741"/>
      <c r="L63" s="741"/>
      <c r="M63" s="741"/>
      <c r="N63" s="741"/>
      <c r="O63" s="742"/>
      <c r="Y63" s="186"/>
    </row>
    <row r="64" spans="1:25" ht="14">
      <c r="A64" s="768" t="s">
        <v>392</v>
      </c>
      <c r="B64" s="735"/>
      <c r="C64" s="735"/>
      <c r="D64" s="735"/>
      <c r="E64" s="735"/>
      <c r="F64" s="735"/>
      <c r="G64" s="736"/>
      <c r="H64" s="769" t="s">
        <v>398</v>
      </c>
      <c r="I64" s="735"/>
      <c r="J64" s="735"/>
      <c r="K64" s="735"/>
      <c r="L64" s="770" t="s">
        <v>397</v>
      </c>
      <c r="M64" s="735"/>
      <c r="N64" s="735"/>
      <c r="O64" s="735"/>
      <c r="P64" s="735"/>
      <c r="Q64" s="736"/>
      <c r="R64" s="771" t="s">
        <v>394</v>
      </c>
      <c r="S64" s="735"/>
      <c r="T64" s="735"/>
      <c r="U64" s="735"/>
      <c r="V64" s="735"/>
      <c r="W64" s="735"/>
      <c r="X64" s="735"/>
      <c r="Y64" s="772"/>
    </row>
    <row r="65" spans="1:25" ht="27" customHeight="1">
      <c r="A65" s="751" t="s">
        <v>393</v>
      </c>
      <c r="B65" s="752"/>
      <c r="C65" s="752"/>
      <c r="D65" s="752"/>
      <c r="E65" s="752"/>
      <c r="F65" s="752"/>
      <c r="G65" s="777"/>
      <c r="H65" s="773" t="s">
        <v>399</v>
      </c>
      <c r="I65" s="774"/>
      <c r="J65" s="774"/>
      <c r="K65" s="774"/>
      <c r="L65" s="775" t="s">
        <v>399</v>
      </c>
      <c r="M65" s="774"/>
      <c r="N65" s="774"/>
      <c r="O65" s="774"/>
      <c r="P65" s="774"/>
      <c r="Q65" s="776"/>
      <c r="R65" s="779" t="s">
        <v>395</v>
      </c>
      <c r="S65" s="780"/>
      <c r="T65" s="780"/>
      <c r="U65" s="780"/>
      <c r="V65" s="780"/>
      <c r="W65" s="780"/>
      <c r="X65" s="780"/>
      <c r="Y65" s="781"/>
    </row>
    <row r="66" spans="1:25" ht="42.75" customHeight="1">
      <c r="A66" s="751"/>
      <c r="B66" s="752"/>
      <c r="C66" s="752"/>
      <c r="D66" s="752"/>
      <c r="E66" s="752"/>
      <c r="F66" s="752"/>
      <c r="G66" s="777"/>
      <c r="H66" s="773" t="s">
        <v>400</v>
      </c>
      <c r="I66" s="774"/>
      <c r="J66" s="774"/>
      <c r="K66" s="774"/>
      <c r="L66" s="775" t="s">
        <v>401</v>
      </c>
      <c r="M66" s="774"/>
      <c r="N66" s="774"/>
      <c r="O66" s="774"/>
      <c r="P66" s="774"/>
      <c r="Q66" s="776"/>
      <c r="R66" s="782"/>
      <c r="S66" s="783"/>
      <c r="T66" s="783"/>
      <c r="U66" s="783"/>
      <c r="V66" s="783"/>
      <c r="W66" s="783"/>
      <c r="X66" s="783"/>
      <c r="Y66" s="784"/>
    </row>
    <row r="67" spans="1:25" ht="31.5" customHeight="1" thickBot="1">
      <c r="A67" s="754"/>
      <c r="B67" s="755"/>
      <c r="C67" s="755"/>
      <c r="D67" s="755"/>
      <c r="E67" s="755"/>
      <c r="F67" s="755"/>
      <c r="G67" s="778"/>
      <c r="H67" s="764"/>
      <c r="I67" s="765"/>
      <c r="J67" s="765"/>
      <c r="K67" s="765"/>
      <c r="L67" s="766" t="s">
        <v>402</v>
      </c>
      <c r="M67" s="765"/>
      <c r="N67" s="765"/>
      <c r="O67" s="765"/>
      <c r="P67" s="765"/>
      <c r="Q67" s="767"/>
      <c r="R67" s="763" t="s">
        <v>396</v>
      </c>
      <c r="S67" s="729"/>
      <c r="T67" s="729"/>
      <c r="U67" s="729"/>
      <c r="V67" s="729"/>
      <c r="W67" s="729"/>
      <c r="X67" s="729"/>
      <c r="Y67" s="730"/>
    </row>
    <row r="68" spans="1:25">
      <c r="A68" s="49"/>
      <c r="B68" s="49"/>
      <c r="C68" s="49"/>
      <c r="D68" s="49"/>
      <c r="E68" s="49"/>
      <c r="F68" s="49"/>
      <c r="G68" s="49"/>
      <c r="H68" s="49"/>
      <c r="I68" s="49"/>
      <c r="J68" s="49"/>
      <c r="K68" s="49"/>
      <c r="L68" s="49"/>
      <c r="M68" s="49"/>
      <c r="N68" s="49"/>
      <c r="O68" s="49"/>
      <c r="P68" s="49"/>
      <c r="Q68" s="49"/>
      <c r="R68" s="49"/>
      <c r="S68" s="49"/>
      <c r="T68" s="49"/>
      <c r="U68" s="49"/>
      <c r="V68" s="49"/>
      <c r="W68" s="49"/>
      <c r="X68" s="49"/>
      <c r="Y68" s="49"/>
    </row>
    <row r="69" spans="1:25" ht="13">
      <c r="A69" s="50"/>
      <c r="B69" s="59"/>
      <c r="C69" s="59"/>
      <c r="D69" s="59"/>
      <c r="E69" s="59"/>
      <c r="F69" s="59"/>
      <c r="G69" s="59"/>
      <c r="H69" s="59"/>
      <c r="I69" s="59"/>
      <c r="J69" s="59"/>
      <c r="K69" s="59"/>
      <c r="L69" s="59"/>
      <c r="M69" s="59"/>
      <c r="N69" s="59"/>
      <c r="O69" s="59"/>
      <c r="P69" s="59"/>
      <c r="Q69" s="59"/>
      <c r="R69" s="59"/>
      <c r="S69" s="59"/>
      <c r="T69" s="59"/>
      <c r="U69" s="59"/>
      <c r="V69" s="59"/>
      <c r="W69" s="59"/>
      <c r="X69" s="59"/>
      <c r="Y69" s="59"/>
    </row>
    <row r="70" spans="1:25">
      <c r="A70" s="59"/>
      <c r="B70" s="59"/>
      <c r="C70" s="59"/>
      <c r="D70" s="59"/>
      <c r="E70" s="59"/>
      <c r="F70" s="59"/>
      <c r="G70" s="59"/>
      <c r="H70" s="59"/>
      <c r="I70" s="59"/>
      <c r="J70" s="59"/>
      <c r="K70" s="59"/>
      <c r="L70" s="59"/>
      <c r="M70" s="59"/>
      <c r="N70" s="59"/>
      <c r="O70" s="59"/>
      <c r="P70" s="59"/>
      <c r="Q70" s="59"/>
      <c r="R70" s="59"/>
      <c r="S70" s="59"/>
      <c r="T70" s="59"/>
      <c r="U70" s="59"/>
      <c r="V70" s="59"/>
      <c r="W70" s="59"/>
      <c r="X70" s="59"/>
      <c r="Y70" s="59"/>
    </row>
    <row r="71" spans="1:25">
      <c r="A71" s="59"/>
      <c r="B71" s="59"/>
      <c r="C71" s="59"/>
      <c r="D71" s="59"/>
      <c r="E71" s="59"/>
      <c r="F71" s="59"/>
      <c r="G71" s="59"/>
      <c r="H71" s="59"/>
      <c r="I71" s="59"/>
      <c r="J71" s="59"/>
      <c r="K71" s="59"/>
      <c r="L71" s="59"/>
      <c r="M71" s="59"/>
      <c r="N71" s="59"/>
      <c r="O71" s="59"/>
      <c r="P71" s="59"/>
      <c r="Q71" s="59"/>
      <c r="R71" s="59"/>
      <c r="S71" s="59"/>
      <c r="T71" s="59"/>
      <c r="U71" s="59"/>
      <c r="V71" s="59"/>
      <c r="W71" s="59"/>
      <c r="X71" s="59"/>
      <c r="Y71" s="59"/>
    </row>
    <row r="72" spans="1:25">
      <c r="A72" s="59"/>
      <c r="B72" s="59"/>
      <c r="C72" s="59"/>
      <c r="D72" s="59"/>
      <c r="E72" s="59"/>
      <c r="F72" s="59"/>
      <c r="G72" s="59"/>
      <c r="H72" s="59"/>
      <c r="I72" s="59"/>
      <c r="J72" s="59"/>
      <c r="K72" s="59"/>
      <c r="L72" s="59"/>
      <c r="M72" s="59"/>
      <c r="N72" s="59"/>
      <c r="O72" s="59"/>
      <c r="P72" s="59"/>
      <c r="Q72" s="59"/>
      <c r="R72" s="59"/>
      <c r="S72" s="59"/>
      <c r="T72" s="59"/>
      <c r="U72" s="59"/>
      <c r="V72" s="59"/>
      <c r="W72" s="59"/>
      <c r="X72" s="59"/>
      <c r="Y72" s="59"/>
    </row>
    <row r="73" spans="1:25" s="59" customFormat="1"/>
    <row r="74" spans="1:25" s="59" customFormat="1"/>
    <row r="75" spans="1:25" s="59" customFormat="1"/>
    <row r="76" spans="1:25" s="59" customFormat="1"/>
    <row r="77" spans="1:25" s="59" customFormat="1"/>
    <row r="78" spans="1:25" s="59" customFormat="1"/>
    <row r="79" spans="1:25" s="59" customFormat="1"/>
    <row r="80" spans="1:25" s="59" customFormat="1"/>
    <row r="81" s="59" customFormat="1"/>
    <row r="82" s="59" customFormat="1"/>
    <row r="83" s="59" customFormat="1"/>
    <row r="84" s="59" customFormat="1"/>
    <row r="85" s="59" customFormat="1"/>
    <row r="86" s="59" customFormat="1"/>
    <row r="87" s="59" customFormat="1"/>
    <row r="88" s="59" customFormat="1"/>
  </sheetData>
  <sheetProtection algorithmName="SHA-512" hashValue="IoPAJiIm5ENI0DNHIuSog+n2EHc2D4efwmgMg6d9gZ29UGbQz6Wa495+sb5VI4nQARy2EBxU70Esxw52GilHRw==" saltValue="Y5gm7VBzKS6xfbo/eEnTuQ==" spinCount="100000" sheet="1" objects="1" scenarios="1"/>
  <mergeCells count="173">
    <mergeCell ref="A65:G67"/>
    <mergeCell ref="H65:K65"/>
    <mergeCell ref="L65:Q65"/>
    <mergeCell ref="R65:Y66"/>
    <mergeCell ref="H66:K66"/>
    <mergeCell ref="L66:Q66"/>
    <mergeCell ref="H67:K67"/>
    <mergeCell ref="L67:Q67"/>
    <mergeCell ref="R67:Y67"/>
    <mergeCell ref="A59:O63"/>
    <mergeCell ref="P59:Y61"/>
    <mergeCell ref="P62:S62"/>
    <mergeCell ref="A64:G64"/>
    <mergeCell ref="H64:K64"/>
    <mergeCell ref="L64:Q64"/>
    <mergeCell ref="R64:Y64"/>
    <mergeCell ref="A53:O57"/>
    <mergeCell ref="P53:Y53"/>
    <mergeCell ref="P55:Y55"/>
    <mergeCell ref="P56:Y56"/>
    <mergeCell ref="P57:Y57"/>
    <mergeCell ref="A58:Y58"/>
    <mergeCell ref="C51:D51"/>
    <mergeCell ref="F51:I51"/>
    <mergeCell ref="K51:V51"/>
    <mergeCell ref="W51:X51"/>
    <mergeCell ref="C52:D52"/>
    <mergeCell ref="F52:I52"/>
    <mergeCell ref="K52:V52"/>
    <mergeCell ref="W52:X52"/>
    <mergeCell ref="C48:D48"/>
    <mergeCell ref="F48:I48"/>
    <mergeCell ref="K48:V48"/>
    <mergeCell ref="W48:X48"/>
    <mergeCell ref="C50:D50"/>
    <mergeCell ref="F50:I50"/>
    <mergeCell ref="K50:V50"/>
    <mergeCell ref="W50:X50"/>
    <mergeCell ref="C42:D42"/>
    <mergeCell ref="F42:I42"/>
    <mergeCell ref="K42:V42"/>
    <mergeCell ref="W42:X42"/>
    <mergeCell ref="C47:D47"/>
    <mergeCell ref="F47:I47"/>
    <mergeCell ref="K47:V47"/>
    <mergeCell ref="W47:X47"/>
    <mergeCell ref="E39:E40"/>
    <mergeCell ref="K39:V40"/>
    <mergeCell ref="W39:X40"/>
    <mergeCell ref="Y39:Y40"/>
    <mergeCell ref="C41:D41"/>
    <mergeCell ref="F41:I41"/>
    <mergeCell ref="K41:V41"/>
    <mergeCell ref="W41:X41"/>
    <mergeCell ref="A37:Y37"/>
    <mergeCell ref="A38:B38"/>
    <mergeCell ref="C38:E38"/>
    <mergeCell ref="F38:I40"/>
    <mergeCell ref="J38:J39"/>
    <mergeCell ref="K38:V38"/>
    <mergeCell ref="W38:Y38"/>
    <mergeCell ref="A39:A40"/>
    <mergeCell ref="B39:B40"/>
    <mergeCell ref="C39:D40"/>
    <mergeCell ref="A35:F35"/>
    <mergeCell ref="G35:I35"/>
    <mergeCell ref="J35:M35"/>
    <mergeCell ref="O35:P35"/>
    <mergeCell ref="Q35:Y35"/>
    <mergeCell ref="A36:F36"/>
    <mergeCell ref="G36:I36"/>
    <mergeCell ref="J36:M36"/>
    <mergeCell ref="N36:T36"/>
    <mergeCell ref="U36:Y36"/>
    <mergeCell ref="A33:F33"/>
    <mergeCell ref="G33:I33"/>
    <mergeCell ref="J33:M33"/>
    <mergeCell ref="O33:P33"/>
    <mergeCell ref="Q33:Y33"/>
    <mergeCell ref="A34:F34"/>
    <mergeCell ref="G34:I34"/>
    <mergeCell ref="J34:M34"/>
    <mergeCell ref="O34:P34"/>
    <mergeCell ref="Q34:Y34"/>
    <mergeCell ref="A31:F31"/>
    <mergeCell ref="G31:I31"/>
    <mergeCell ref="J31:M31"/>
    <mergeCell ref="O31:P31"/>
    <mergeCell ref="Q31:Y31"/>
    <mergeCell ref="A32:F32"/>
    <mergeCell ref="G32:I32"/>
    <mergeCell ref="J32:M32"/>
    <mergeCell ref="O32:P32"/>
    <mergeCell ref="Q32:Y32"/>
    <mergeCell ref="A29:F29"/>
    <mergeCell ref="G29:I29"/>
    <mergeCell ref="J29:M29"/>
    <mergeCell ref="O29:P29"/>
    <mergeCell ref="Q29:Y29"/>
    <mergeCell ref="A30:F30"/>
    <mergeCell ref="G30:I30"/>
    <mergeCell ref="J30:M30"/>
    <mergeCell ref="O30:P30"/>
    <mergeCell ref="Q30:Y30"/>
    <mergeCell ref="A27:F27"/>
    <mergeCell ref="G27:I27"/>
    <mergeCell ref="J27:M27"/>
    <mergeCell ref="O27:P27"/>
    <mergeCell ref="Q27:Y27"/>
    <mergeCell ref="A28:F28"/>
    <mergeCell ref="G28:I28"/>
    <mergeCell ref="J28:M28"/>
    <mergeCell ref="O28:P28"/>
    <mergeCell ref="Q28:Y28"/>
    <mergeCell ref="N25:P25"/>
    <mergeCell ref="A26:F26"/>
    <mergeCell ref="G26:I26"/>
    <mergeCell ref="J26:M26"/>
    <mergeCell ref="O26:P26"/>
    <mergeCell ref="Q26:Y26"/>
    <mergeCell ref="A21:O22"/>
    <mergeCell ref="P21:R21"/>
    <mergeCell ref="S21:Y22"/>
    <mergeCell ref="P22:R22"/>
    <mergeCell ref="A23:Y23"/>
    <mergeCell ref="A24:F25"/>
    <mergeCell ref="G24:I25"/>
    <mergeCell ref="J24:M25"/>
    <mergeCell ref="N24:P24"/>
    <mergeCell ref="Q24:Y25"/>
    <mergeCell ref="A18:B18"/>
    <mergeCell ref="C18:J18"/>
    <mergeCell ref="P18:Y19"/>
    <mergeCell ref="A19:O19"/>
    <mergeCell ref="A20:O20"/>
    <mergeCell ref="P20:R20"/>
    <mergeCell ref="S20:U20"/>
    <mergeCell ref="V20:W20"/>
    <mergeCell ref="A14:O14"/>
    <mergeCell ref="P14:Y14"/>
    <mergeCell ref="C15:J15"/>
    <mergeCell ref="P15:Y16"/>
    <mergeCell ref="C16:J16"/>
    <mergeCell ref="A17:B17"/>
    <mergeCell ref="C17:J17"/>
    <mergeCell ref="P17:Y17"/>
    <mergeCell ref="A11:O11"/>
    <mergeCell ref="P11:Y11"/>
    <mergeCell ref="A12:O12"/>
    <mergeCell ref="P12:Y12"/>
    <mergeCell ref="A13:L13"/>
    <mergeCell ref="M13:O13"/>
    <mergeCell ref="P13:Y13"/>
    <mergeCell ref="A8:L8"/>
    <mergeCell ref="M8:O8"/>
    <mergeCell ref="P8:Y8"/>
    <mergeCell ref="A9:O9"/>
    <mergeCell ref="P9:Y9"/>
    <mergeCell ref="P10:Y10"/>
    <mergeCell ref="A10:O10"/>
    <mergeCell ref="A4:O4"/>
    <mergeCell ref="P4:Y5"/>
    <mergeCell ref="A5:O5"/>
    <mergeCell ref="A6:C6"/>
    <mergeCell ref="P6:Y7"/>
    <mergeCell ref="A7:O7"/>
    <mergeCell ref="A1:C1"/>
    <mergeCell ref="D1:U1"/>
    <mergeCell ref="V1:Y1"/>
    <mergeCell ref="A2:O2"/>
    <mergeCell ref="P2:Y2"/>
    <mergeCell ref="A3:O3"/>
    <mergeCell ref="P3:Y3"/>
  </mergeCells>
  <printOptions horizontalCentered="1"/>
  <pageMargins left="0.35433070866141736" right="0.35433070866141736" top="0.98425196850393704" bottom="0.98425196850393704" header="0.51181102362204722" footer="0.51181102362204722"/>
  <pageSetup scale="5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4">
    <tabColor theme="3" tint="-0.249977111117893"/>
    <pageSetUpPr fitToPage="1"/>
  </sheetPr>
  <dimension ref="A1:AO394"/>
  <sheetViews>
    <sheetView showGridLines="0" zoomScale="70" zoomScaleNormal="70" workbookViewId="0">
      <pane xSplit="4" ySplit="4" topLeftCell="E5" activePane="bottomRight" state="frozen"/>
      <selection activeCell="Q35" sqref="Q35:Y35"/>
      <selection pane="topRight" activeCell="Q35" sqref="Q35:Y35"/>
      <selection pane="bottomLeft" activeCell="Q35" sqref="Q35:Y35"/>
      <selection pane="bottomRight" activeCell="Q35" sqref="Q35:Y35"/>
    </sheetView>
  </sheetViews>
  <sheetFormatPr baseColWidth="10" defaultColWidth="9.1796875" defaultRowHeight="12.5" outlineLevelCol="1"/>
  <cols>
    <col min="1" max="1" width="9.1796875" style="58"/>
    <col min="2" max="2" width="10.1796875" style="58" customWidth="1" outlineLevel="1"/>
    <col min="3" max="3" width="8.453125" style="58" customWidth="1" outlineLevel="1"/>
    <col min="4" max="16" width="9.7265625" style="58" customWidth="1"/>
    <col min="17" max="18" width="26.7265625" style="58" customWidth="1"/>
    <col min="19" max="20" width="9.7265625" style="58" customWidth="1"/>
    <col min="21" max="21" width="26.7265625" style="58" customWidth="1"/>
    <col min="22" max="24" width="12.7265625" style="58" customWidth="1"/>
    <col min="25" max="25" width="19" style="58" bestFit="1" customWidth="1"/>
    <col min="26" max="28" width="9.7265625" style="58" customWidth="1"/>
    <col min="29" max="16384" width="9.1796875" style="58"/>
  </cols>
  <sheetData>
    <row r="1" spans="1:41" ht="47.25" customHeight="1">
      <c r="A1" s="6" t="s">
        <v>83</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row>
    <row r="2" spans="1:41" ht="15" customHeight="1"/>
    <row r="3" spans="1:41" ht="39" customHeight="1">
      <c r="C3" s="1"/>
      <c r="D3" s="1"/>
      <c r="E3" s="15" t="s">
        <v>82</v>
      </c>
      <c r="F3" s="8"/>
      <c r="G3" s="8"/>
      <c r="H3" s="8"/>
      <c r="I3" s="8"/>
      <c r="J3" s="8"/>
      <c r="K3" s="8"/>
      <c r="L3" s="8"/>
      <c r="M3" s="8"/>
      <c r="N3" s="8"/>
      <c r="O3" s="8"/>
      <c r="P3" s="8"/>
      <c r="Q3" s="8"/>
      <c r="R3" s="8"/>
      <c r="S3" s="8"/>
      <c r="T3" s="16"/>
      <c r="U3" s="21" t="s">
        <v>84</v>
      </c>
      <c r="V3" s="7"/>
      <c r="W3" s="7"/>
      <c r="X3" s="22"/>
      <c r="Y3" s="27" t="s">
        <v>85</v>
      </c>
      <c r="Z3" s="7" t="s">
        <v>86</v>
      </c>
      <c r="AA3" s="7"/>
      <c r="AB3" s="7"/>
      <c r="AC3" s="7"/>
      <c r="AD3" s="7"/>
      <c r="AE3" s="7"/>
      <c r="AF3" s="7"/>
      <c r="AG3" s="7"/>
      <c r="AH3" s="7"/>
      <c r="AI3" s="7"/>
      <c r="AJ3" s="7"/>
      <c r="AK3" s="7"/>
      <c r="AL3" s="7"/>
      <c r="AM3" s="7"/>
      <c r="AN3" s="7"/>
      <c r="AO3" s="7"/>
    </row>
    <row r="4" spans="1:41" ht="15" customHeight="1">
      <c r="B4" s="39" t="s">
        <v>186</v>
      </c>
      <c r="C4" s="39" t="s">
        <v>187</v>
      </c>
      <c r="D4" s="39" t="s">
        <v>259</v>
      </c>
      <c r="E4" s="40" t="s">
        <v>0</v>
      </c>
      <c r="F4" s="41" t="s">
        <v>1</v>
      </c>
      <c r="G4" s="41" t="s">
        <v>2</v>
      </c>
      <c r="H4" s="41" t="s">
        <v>188</v>
      </c>
      <c r="I4" s="41" t="s">
        <v>189</v>
      </c>
      <c r="J4" s="41" t="s">
        <v>42</v>
      </c>
      <c r="K4" s="41" t="s">
        <v>46</v>
      </c>
      <c r="L4" s="41" t="s">
        <v>4</v>
      </c>
      <c r="M4" s="41" t="s">
        <v>5</v>
      </c>
      <c r="N4" s="41" t="s">
        <v>258</v>
      </c>
      <c r="O4" s="41" t="s">
        <v>258</v>
      </c>
      <c r="P4" s="41" t="s">
        <v>258</v>
      </c>
      <c r="Q4" s="41" t="s">
        <v>258</v>
      </c>
      <c r="R4" s="41" t="s">
        <v>258</v>
      </c>
      <c r="S4" s="41" t="s">
        <v>258</v>
      </c>
      <c r="T4" s="42" t="s">
        <v>258</v>
      </c>
      <c r="U4" s="43" t="s">
        <v>185</v>
      </c>
      <c r="V4" s="41" t="s">
        <v>258</v>
      </c>
      <c r="W4" s="41" t="s">
        <v>258</v>
      </c>
      <c r="X4" s="42" t="s">
        <v>258</v>
      </c>
      <c r="Y4" s="44" t="s">
        <v>78</v>
      </c>
      <c r="Z4" s="39" t="s">
        <v>69</v>
      </c>
      <c r="AA4" s="39" t="s">
        <v>71</v>
      </c>
      <c r="AB4" s="39" t="s">
        <v>72</v>
      </c>
      <c r="AC4" s="41" t="s">
        <v>70</v>
      </c>
      <c r="AD4" s="41" t="s">
        <v>171</v>
      </c>
      <c r="AE4" s="41" t="s">
        <v>74</v>
      </c>
      <c r="AF4" s="41" t="s">
        <v>75</v>
      </c>
      <c r="AG4" s="41" t="s">
        <v>190</v>
      </c>
      <c r="AH4" s="41" t="s">
        <v>73</v>
      </c>
      <c r="AI4" s="41" t="s">
        <v>191</v>
      </c>
      <c r="AJ4" s="41" t="s">
        <v>258</v>
      </c>
      <c r="AK4" s="41" t="s">
        <v>258</v>
      </c>
      <c r="AL4" s="41" t="s">
        <v>258</v>
      </c>
      <c r="AM4" s="41" t="s">
        <v>258</v>
      </c>
      <c r="AN4" s="41" t="s">
        <v>258</v>
      </c>
      <c r="AO4" s="41" t="s">
        <v>258</v>
      </c>
    </row>
    <row r="5" spans="1:41" ht="15" customHeight="1">
      <c r="B5" s="4" t="str">
        <f>CONCATENATE(C5,D5)</f>
        <v>USAK</v>
      </c>
      <c r="C5" s="3" t="s">
        <v>68</v>
      </c>
      <c r="D5" s="9" t="s">
        <v>6</v>
      </c>
      <c r="E5" s="17" t="s">
        <v>192</v>
      </c>
      <c r="F5" s="10" t="s">
        <v>192</v>
      </c>
      <c r="G5" s="10" t="s">
        <v>192</v>
      </c>
      <c r="H5" s="10" t="s">
        <v>192</v>
      </c>
      <c r="I5" s="10" t="s">
        <v>192</v>
      </c>
      <c r="J5" s="10" t="s">
        <v>192</v>
      </c>
      <c r="K5" s="10" t="s">
        <v>192</v>
      </c>
      <c r="L5" s="10" t="s">
        <v>192</v>
      </c>
      <c r="M5" s="10" t="s">
        <v>192</v>
      </c>
      <c r="N5" s="10"/>
      <c r="O5" s="10"/>
      <c r="P5" s="10"/>
      <c r="Q5" s="10"/>
      <c r="R5" s="10"/>
      <c r="S5" s="10"/>
      <c r="T5" s="18"/>
      <c r="U5" s="23" t="s">
        <v>192</v>
      </c>
      <c r="V5" s="11"/>
      <c r="W5" s="11"/>
      <c r="X5" s="24"/>
      <c r="Y5" s="28" t="s">
        <v>192</v>
      </c>
      <c r="Z5" s="11" t="s">
        <v>192</v>
      </c>
      <c r="AA5" s="11" t="s">
        <v>192</v>
      </c>
      <c r="AB5" s="11" t="s">
        <v>192</v>
      </c>
      <c r="AC5" s="11" t="s">
        <v>192</v>
      </c>
      <c r="AD5" s="11" t="s">
        <v>192</v>
      </c>
      <c r="AE5" s="11" t="s">
        <v>192</v>
      </c>
      <c r="AF5" s="11" t="s">
        <v>192</v>
      </c>
      <c r="AG5" s="11" t="s">
        <v>192</v>
      </c>
      <c r="AH5" s="11" t="s">
        <v>192</v>
      </c>
      <c r="AI5" s="11" t="s">
        <v>192</v>
      </c>
      <c r="AJ5" s="11"/>
      <c r="AK5" s="11"/>
      <c r="AL5" s="11"/>
      <c r="AM5" s="11"/>
      <c r="AN5" s="11"/>
      <c r="AO5" s="11"/>
    </row>
    <row r="6" spans="1:41" ht="15" customHeight="1">
      <c r="B6" s="4" t="str">
        <f t="shared" ref="B6:B69" si="0">CONCATENATE(C6,D6)</f>
        <v>USAL</v>
      </c>
      <c r="C6" s="3" t="s">
        <v>68</v>
      </c>
      <c r="D6" s="9" t="s">
        <v>7</v>
      </c>
      <c r="E6" s="17" t="s">
        <v>192</v>
      </c>
      <c r="F6" s="10" t="s">
        <v>192</v>
      </c>
      <c r="G6" s="10" t="s">
        <v>192</v>
      </c>
      <c r="H6" s="10" t="s">
        <v>192</v>
      </c>
      <c r="I6" s="10" t="s">
        <v>192</v>
      </c>
      <c r="J6" s="10" t="s">
        <v>192</v>
      </c>
      <c r="K6" s="10" t="s">
        <v>192</v>
      </c>
      <c r="L6" s="10" t="s">
        <v>192</v>
      </c>
      <c r="M6" s="10" t="s">
        <v>192</v>
      </c>
      <c r="N6" s="10"/>
      <c r="O6" s="10"/>
      <c r="P6" s="10"/>
      <c r="Q6" s="10"/>
      <c r="R6" s="10"/>
      <c r="S6" s="10"/>
      <c r="T6" s="18"/>
      <c r="U6" s="23" t="s">
        <v>192</v>
      </c>
      <c r="V6" s="11"/>
      <c r="W6" s="11"/>
      <c r="X6" s="24"/>
      <c r="Y6" s="28" t="s">
        <v>192</v>
      </c>
      <c r="Z6" s="11" t="s">
        <v>192</v>
      </c>
      <c r="AA6" s="11" t="s">
        <v>192</v>
      </c>
      <c r="AB6" s="11" t="s">
        <v>192</v>
      </c>
      <c r="AC6" s="11" t="s">
        <v>192</v>
      </c>
      <c r="AD6" s="11" t="s">
        <v>192</v>
      </c>
      <c r="AE6" s="11" t="s">
        <v>192</v>
      </c>
      <c r="AF6" s="11" t="s">
        <v>192</v>
      </c>
      <c r="AG6" s="11" t="s">
        <v>192</v>
      </c>
      <c r="AH6" s="11" t="s">
        <v>192</v>
      </c>
      <c r="AI6" s="11" t="s">
        <v>192</v>
      </c>
      <c r="AJ6" s="11"/>
      <c r="AK6" s="11"/>
      <c r="AL6" s="11"/>
      <c r="AM6" s="11"/>
      <c r="AN6" s="11"/>
      <c r="AO6" s="11"/>
    </row>
    <row r="7" spans="1:41" ht="15" customHeight="1">
      <c r="B7" s="4" t="str">
        <f t="shared" si="0"/>
        <v>USAR</v>
      </c>
      <c r="C7" s="3" t="s">
        <v>68</v>
      </c>
      <c r="D7" s="9" t="s">
        <v>12</v>
      </c>
      <c r="E7" s="17" t="s">
        <v>192</v>
      </c>
      <c r="F7" s="10" t="s">
        <v>192</v>
      </c>
      <c r="G7" s="10" t="s">
        <v>192</v>
      </c>
      <c r="H7" s="10" t="s">
        <v>192</v>
      </c>
      <c r="I7" s="10" t="s">
        <v>192</v>
      </c>
      <c r="J7" s="10" t="s">
        <v>192</v>
      </c>
      <c r="K7" s="10" t="s">
        <v>192</v>
      </c>
      <c r="L7" s="10" t="s">
        <v>192</v>
      </c>
      <c r="M7" s="10" t="s">
        <v>192</v>
      </c>
      <c r="N7" s="10"/>
      <c r="O7" s="10"/>
      <c r="P7" s="10"/>
      <c r="Q7" s="10"/>
      <c r="R7" s="10"/>
      <c r="S7" s="10"/>
      <c r="T7" s="18"/>
      <c r="U7" s="23" t="s">
        <v>192</v>
      </c>
      <c r="V7" s="11"/>
      <c r="W7" s="11"/>
      <c r="X7" s="24"/>
      <c r="Y7" s="28" t="s">
        <v>192</v>
      </c>
      <c r="Z7" s="11" t="s">
        <v>192</v>
      </c>
      <c r="AA7" s="11" t="s">
        <v>192</v>
      </c>
      <c r="AB7" s="11" t="s">
        <v>192</v>
      </c>
      <c r="AC7" s="11" t="s">
        <v>192</v>
      </c>
      <c r="AD7" s="11" t="s">
        <v>192</v>
      </c>
      <c r="AE7" s="11" t="s">
        <v>192</v>
      </c>
      <c r="AF7" s="11" t="s">
        <v>192</v>
      </c>
      <c r="AG7" s="11" t="s">
        <v>192</v>
      </c>
      <c r="AH7" s="11" t="s">
        <v>192</v>
      </c>
      <c r="AI7" s="11" t="s">
        <v>192</v>
      </c>
      <c r="AJ7" s="11"/>
      <c r="AK7" s="11"/>
      <c r="AL7" s="11"/>
      <c r="AM7" s="11"/>
      <c r="AN7" s="11"/>
      <c r="AO7" s="11"/>
    </row>
    <row r="8" spans="1:41" ht="15" customHeight="1">
      <c r="B8" s="4" t="str">
        <f t="shared" si="0"/>
        <v>USAZ</v>
      </c>
      <c r="C8" s="3" t="s">
        <v>68</v>
      </c>
      <c r="D8" s="9" t="s">
        <v>13</v>
      </c>
      <c r="E8" s="17" t="s">
        <v>192</v>
      </c>
      <c r="F8" s="10" t="s">
        <v>192</v>
      </c>
      <c r="G8" s="10" t="s">
        <v>192</v>
      </c>
      <c r="H8" s="10" t="s">
        <v>192</v>
      </c>
      <c r="I8" s="10" t="s">
        <v>192</v>
      </c>
      <c r="J8" s="10" t="s">
        <v>192</v>
      </c>
      <c r="K8" s="10" t="s">
        <v>192</v>
      </c>
      <c r="L8" s="10" t="s">
        <v>192</v>
      </c>
      <c r="M8" s="10" t="s">
        <v>192</v>
      </c>
      <c r="N8" s="10"/>
      <c r="O8" s="10"/>
      <c r="P8" s="10"/>
      <c r="Q8" s="10"/>
      <c r="R8" s="10"/>
      <c r="S8" s="10"/>
      <c r="T8" s="18"/>
      <c r="U8" s="23" t="s">
        <v>192</v>
      </c>
      <c r="V8" s="11"/>
      <c r="W8" s="11"/>
      <c r="X8" s="24"/>
      <c r="Y8" s="28" t="s">
        <v>192</v>
      </c>
      <c r="Z8" s="11" t="s">
        <v>192</v>
      </c>
      <c r="AA8" s="11" t="s">
        <v>192</v>
      </c>
      <c r="AB8" s="11" t="s">
        <v>192</v>
      </c>
      <c r="AC8" s="11" t="s">
        <v>192</v>
      </c>
      <c r="AD8" s="11" t="s">
        <v>192</v>
      </c>
      <c r="AE8" s="11" t="s">
        <v>192</v>
      </c>
      <c r="AF8" s="11" t="s">
        <v>192</v>
      </c>
      <c r="AG8" s="11" t="s">
        <v>192</v>
      </c>
      <c r="AH8" s="11" t="s">
        <v>192</v>
      </c>
      <c r="AI8" s="11" t="s">
        <v>192</v>
      </c>
      <c r="AJ8" s="11"/>
      <c r="AK8" s="11"/>
      <c r="AL8" s="11"/>
      <c r="AM8" s="11"/>
      <c r="AN8" s="11"/>
      <c r="AO8" s="11"/>
    </row>
    <row r="9" spans="1:41" ht="15" customHeight="1">
      <c r="B9" s="4" t="str">
        <f t="shared" si="0"/>
        <v>USCA</v>
      </c>
      <c r="C9" s="3" t="s">
        <v>68</v>
      </c>
      <c r="D9" s="9" t="s">
        <v>1</v>
      </c>
      <c r="E9" s="17" t="s">
        <v>192</v>
      </c>
      <c r="F9" s="10" t="s">
        <v>192</v>
      </c>
      <c r="G9" s="10" t="s">
        <v>192</v>
      </c>
      <c r="H9" s="10" t="s">
        <v>192</v>
      </c>
      <c r="I9" s="10" t="s">
        <v>192</v>
      </c>
      <c r="J9" s="10" t="s">
        <v>192</v>
      </c>
      <c r="K9" s="10" t="s">
        <v>192</v>
      </c>
      <c r="L9" s="10" t="s">
        <v>192</v>
      </c>
      <c r="M9" s="10" t="s">
        <v>192</v>
      </c>
      <c r="N9" s="10"/>
      <c r="O9" s="10"/>
      <c r="P9" s="10"/>
      <c r="Q9" s="10"/>
      <c r="R9" s="10"/>
      <c r="S9" s="10"/>
      <c r="T9" s="18"/>
      <c r="U9" s="23" t="s">
        <v>192</v>
      </c>
      <c r="V9" s="11"/>
      <c r="W9" s="11"/>
      <c r="X9" s="24"/>
      <c r="Y9" s="28" t="s">
        <v>192</v>
      </c>
      <c r="Z9" s="11" t="s">
        <v>192</v>
      </c>
      <c r="AA9" s="11" t="s">
        <v>192</v>
      </c>
      <c r="AB9" s="11" t="s">
        <v>192</v>
      </c>
      <c r="AC9" s="11" t="s">
        <v>192</v>
      </c>
      <c r="AD9" s="11" t="s">
        <v>192</v>
      </c>
      <c r="AE9" s="11" t="s">
        <v>192</v>
      </c>
      <c r="AF9" s="11" t="s">
        <v>192</v>
      </c>
      <c r="AG9" s="11" t="s">
        <v>192</v>
      </c>
      <c r="AH9" s="11" t="s">
        <v>192</v>
      </c>
      <c r="AI9" s="11" t="s">
        <v>192</v>
      </c>
      <c r="AJ9" s="11"/>
      <c r="AK9" s="11"/>
      <c r="AL9" s="11"/>
      <c r="AM9" s="11"/>
      <c r="AN9" s="11"/>
      <c r="AO9" s="11"/>
    </row>
    <row r="10" spans="1:41" ht="15" customHeight="1">
      <c r="B10" s="4" t="str">
        <f t="shared" si="0"/>
        <v>USCO</v>
      </c>
      <c r="C10" s="3" t="s">
        <v>68</v>
      </c>
      <c r="D10" s="9" t="s">
        <v>15</v>
      </c>
      <c r="E10" s="17" t="s">
        <v>192</v>
      </c>
      <c r="F10" s="10" t="s">
        <v>192</v>
      </c>
      <c r="G10" s="10" t="s">
        <v>192</v>
      </c>
      <c r="H10" s="10" t="s">
        <v>192</v>
      </c>
      <c r="I10" s="10" t="s">
        <v>192</v>
      </c>
      <c r="J10" s="10" t="s">
        <v>192</v>
      </c>
      <c r="K10" s="10" t="s">
        <v>192</v>
      </c>
      <c r="L10" s="10" t="s">
        <v>192</v>
      </c>
      <c r="M10" s="10" t="s">
        <v>192</v>
      </c>
      <c r="N10" s="10"/>
      <c r="O10" s="10"/>
      <c r="P10" s="10"/>
      <c r="Q10" s="10"/>
      <c r="R10" s="10"/>
      <c r="S10" s="10"/>
      <c r="T10" s="18"/>
      <c r="U10" s="23" t="s">
        <v>192</v>
      </c>
      <c r="V10" s="11"/>
      <c r="W10" s="11"/>
      <c r="X10" s="24"/>
      <c r="Y10" s="28" t="s">
        <v>192</v>
      </c>
      <c r="Z10" s="11" t="s">
        <v>192</v>
      </c>
      <c r="AA10" s="11" t="s">
        <v>192</v>
      </c>
      <c r="AB10" s="11" t="s">
        <v>192</v>
      </c>
      <c r="AC10" s="11" t="s">
        <v>192</v>
      </c>
      <c r="AD10" s="11" t="s">
        <v>192</v>
      </c>
      <c r="AE10" s="11" t="s">
        <v>192</v>
      </c>
      <c r="AF10" s="11" t="s">
        <v>192</v>
      </c>
      <c r="AG10" s="11" t="s">
        <v>192</v>
      </c>
      <c r="AH10" s="11" t="s">
        <v>192</v>
      </c>
      <c r="AI10" s="11" t="s">
        <v>192</v>
      </c>
      <c r="AJ10" s="11"/>
      <c r="AK10" s="11"/>
      <c r="AL10" s="11"/>
      <c r="AM10" s="11"/>
      <c r="AN10" s="11"/>
      <c r="AO10" s="11"/>
    </row>
    <row r="11" spans="1:41" ht="15" customHeight="1">
      <c r="B11" s="4" t="str">
        <f t="shared" si="0"/>
        <v>USCT</v>
      </c>
      <c r="C11" s="3" t="s">
        <v>68</v>
      </c>
      <c r="D11" s="9" t="s">
        <v>16</v>
      </c>
      <c r="E11" s="17" t="s">
        <v>192</v>
      </c>
      <c r="F11" s="10" t="s">
        <v>192</v>
      </c>
      <c r="G11" s="10" t="s">
        <v>192</v>
      </c>
      <c r="H11" s="10" t="s">
        <v>192</v>
      </c>
      <c r="I11" s="10" t="s">
        <v>192</v>
      </c>
      <c r="J11" s="10" t="s">
        <v>192</v>
      </c>
      <c r="K11" s="10" t="s">
        <v>192</v>
      </c>
      <c r="L11" s="10" t="s">
        <v>192</v>
      </c>
      <c r="M11" s="10" t="s">
        <v>192</v>
      </c>
      <c r="N11" s="10"/>
      <c r="O11" s="10"/>
      <c r="P11" s="10"/>
      <c r="Q11" s="10"/>
      <c r="R11" s="10"/>
      <c r="S11" s="10"/>
      <c r="T11" s="18"/>
      <c r="U11" s="23" t="s">
        <v>192</v>
      </c>
      <c r="V11" s="11"/>
      <c r="W11" s="11"/>
      <c r="X11" s="24"/>
      <c r="Y11" s="28" t="s">
        <v>192</v>
      </c>
      <c r="Z11" s="11" t="s">
        <v>192</v>
      </c>
      <c r="AA11" s="11" t="s">
        <v>192</v>
      </c>
      <c r="AB11" s="11" t="s">
        <v>192</v>
      </c>
      <c r="AC11" s="11" t="s">
        <v>192</v>
      </c>
      <c r="AD11" s="11" t="s">
        <v>192</v>
      </c>
      <c r="AE11" s="11" t="s">
        <v>192</v>
      </c>
      <c r="AF11" s="11" t="s">
        <v>192</v>
      </c>
      <c r="AG11" s="11" t="s">
        <v>192</v>
      </c>
      <c r="AH11" s="11" t="s">
        <v>192</v>
      </c>
      <c r="AI11" s="11" t="s">
        <v>192</v>
      </c>
      <c r="AJ11" s="11"/>
      <c r="AK11" s="11"/>
      <c r="AL11" s="11"/>
      <c r="AM11" s="11"/>
      <c r="AN11" s="11"/>
      <c r="AO11" s="11"/>
    </row>
    <row r="12" spans="1:41" ht="15" customHeight="1">
      <c r="B12" s="4" t="str">
        <f t="shared" si="0"/>
        <v>USDC 20001:20039</v>
      </c>
      <c r="C12" s="3" t="s">
        <v>68</v>
      </c>
      <c r="D12" s="9" t="s">
        <v>193</v>
      </c>
      <c r="E12" s="17" t="s">
        <v>192</v>
      </c>
      <c r="F12" s="10" t="s">
        <v>192</v>
      </c>
      <c r="G12" s="10" t="s">
        <v>192</v>
      </c>
      <c r="H12" s="10" t="s">
        <v>192</v>
      </c>
      <c r="I12" s="10" t="s">
        <v>192</v>
      </c>
      <c r="J12" s="10" t="s">
        <v>192</v>
      </c>
      <c r="K12" s="10" t="s">
        <v>192</v>
      </c>
      <c r="L12" s="10" t="s">
        <v>192</v>
      </c>
      <c r="M12" s="10" t="s">
        <v>192</v>
      </c>
      <c r="N12" s="10"/>
      <c r="O12" s="10"/>
      <c r="P12" s="10"/>
      <c r="Q12" s="10"/>
      <c r="R12" s="10"/>
      <c r="S12" s="10"/>
      <c r="T12" s="18"/>
      <c r="U12" s="23" t="s">
        <v>192</v>
      </c>
      <c r="V12" s="11"/>
      <c r="W12" s="11"/>
      <c r="X12" s="24"/>
      <c r="Y12" s="28" t="s">
        <v>192</v>
      </c>
      <c r="Z12" s="11" t="s">
        <v>192</v>
      </c>
      <c r="AA12" s="11" t="s">
        <v>192</v>
      </c>
      <c r="AB12" s="11" t="s">
        <v>192</v>
      </c>
      <c r="AC12" s="11" t="s">
        <v>192</v>
      </c>
      <c r="AD12" s="11" t="s">
        <v>192</v>
      </c>
      <c r="AE12" s="11" t="s">
        <v>192</v>
      </c>
      <c r="AF12" s="11" t="s">
        <v>192</v>
      </c>
      <c r="AG12" s="11" t="s">
        <v>192</v>
      </c>
      <c r="AH12" s="11" t="s">
        <v>192</v>
      </c>
      <c r="AI12" s="11" t="s">
        <v>192</v>
      </c>
      <c r="AJ12" s="11"/>
      <c r="AK12" s="11"/>
      <c r="AL12" s="11"/>
      <c r="AM12" s="11"/>
      <c r="AN12" s="11"/>
      <c r="AO12" s="11"/>
    </row>
    <row r="13" spans="1:41" ht="15" customHeight="1">
      <c r="B13" s="4" t="str">
        <f t="shared" si="0"/>
        <v>USDC 20042:20599</v>
      </c>
      <c r="C13" s="3" t="s">
        <v>68</v>
      </c>
      <c r="D13" s="9" t="s">
        <v>194</v>
      </c>
      <c r="E13" s="17" t="s">
        <v>192</v>
      </c>
      <c r="F13" s="10" t="s">
        <v>192</v>
      </c>
      <c r="G13" s="10" t="s">
        <v>192</v>
      </c>
      <c r="H13" s="10" t="s">
        <v>192</v>
      </c>
      <c r="I13" s="10" t="s">
        <v>192</v>
      </c>
      <c r="J13" s="10" t="s">
        <v>192</v>
      </c>
      <c r="K13" s="10" t="s">
        <v>192</v>
      </c>
      <c r="L13" s="10" t="s">
        <v>192</v>
      </c>
      <c r="M13" s="10" t="s">
        <v>192</v>
      </c>
      <c r="N13" s="10"/>
      <c r="O13" s="10"/>
      <c r="P13" s="10"/>
      <c r="Q13" s="10"/>
      <c r="R13" s="10"/>
      <c r="S13" s="10"/>
      <c r="T13" s="18"/>
      <c r="U13" s="23" t="s">
        <v>192</v>
      </c>
      <c r="V13" s="11"/>
      <c r="W13" s="11"/>
      <c r="X13" s="24"/>
      <c r="Y13" s="28" t="s">
        <v>192</v>
      </c>
      <c r="Z13" s="11" t="s">
        <v>192</v>
      </c>
      <c r="AA13" s="11" t="s">
        <v>192</v>
      </c>
      <c r="AB13" s="11" t="s">
        <v>192</v>
      </c>
      <c r="AC13" s="11" t="s">
        <v>192</v>
      </c>
      <c r="AD13" s="11" t="s">
        <v>192</v>
      </c>
      <c r="AE13" s="11" t="s">
        <v>192</v>
      </c>
      <c r="AF13" s="11" t="s">
        <v>192</v>
      </c>
      <c r="AG13" s="11" t="s">
        <v>192</v>
      </c>
      <c r="AH13" s="11" t="s">
        <v>192</v>
      </c>
      <c r="AI13" s="11" t="s">
        <v>192</v>
      </c>
      <c r="AJ13" s="11"/>
      <c r="AK13" s="11"/>
      <c r="AL13" s="11"/>
      <c r="AM13" s="11"/>
      <c r="AN13" s="11"/>
      <c r="AO13" s="11"/>
    </row>
    <row r="14" spans="1:41" ht="15" customHeight="1">
      <c r="B14" s="4" t="str">
        <f t="shared" si="0"/>
        <v>USDE</v>
      </c>
      <c r="C14" s="3" t="s">
        <v>68</v>
      </c>
      <c r="D14" s="9" t="s">
        <v>18</v>
      </c>
      <c r="E14" s="17" t="s">
        <v>192</v>
      </c>
      <c r="F14" s="10" t="s">
        <v>192</v>
      </c>
      <c r="G14" s="10" t="s">
        <v>192</v>
      </c>
      <c r="H14" s="10" t="s">
        <v>192</v>
      </c>
      <c r="I14" s="10" t="s">
        <v>192</v>
      </c>
      <c r="J14" s="10" t="s">
        <v>192</v>
      </c>
      <c r="K14" s="10" t="s">
        <v>192</v>
      </c>
      <c r="L14" s="10" t="s">
        <v>192</v>
      </c>
      <c r="M14" s="10" t="s">
        <v>192</v>
      </c>
      <c r="N14" s="10"/>
      <c r="O14" s="10"/>
      <c r="P14" s="10"/>
      <c r="Q14" s="10"/>
      <c r="R14" s="10"/>
      <c r="S14" s="10"/>
      <c r="T14" s="18"/>
      <c r="U14" s="23" t="s">
        <v>192</v>
      </c>
      <c r="V14" s="11"/>
      <c r="W14" s="11"/>
      <c r="X14" s="24"/>
      <c r="Y14" s="28" t="s">
        <v>192</v>
      </c>
      <c r="Z14" s="11" t="s">
        <v>192</v>
      </c>
      <c r="AA14" s="11" t="s">
        <v>192</v>
      </c>
      <c r="AB14" s="11" t="s">
        <v>192</v>
      </c>
      <c r="AC14" s="11" t="s">
        <v>192</v>
      </c>
      <c r="AD14" s="11" t="s">
        <v>192</v>
      </c>
      <c r="AE14" s="11" t="s">
        <v>192</v>
      </c>
      <c r="AF14" s="11" t="s">
        <v>192</v>
      </c>
      <c r="AG14" s="11" t="s">
        <v>192</v>
      </c>
      <c r="AH14" s="11" t="s">
        <v>192</v>
      </c>
      <c r="AI14" s="11" t="s">
        <v>192</v>
      </c>
      <c r="AJ14" s="11"/>
      <c r="AK14" s="11"/>
      <c r="AL14" s="11"/>
      <c r="AM14" s="11"/>
      <c r="AN14" s="11"/>
      <c r="AO14" s="11"/>
    </row>
    <row r="15" spans="1:41" ht="15" customHeight="1">
      <c r="B15" s="4" t="str">
        <f t="shared" si="0"/>
        <v>USFL</v>
      </c>
      <c r="C15" s="3" t="s">
        <v>68</v>
      </c>
      <c r="D15" s="9" t="s">
        <v>0</v>
      </c>
      <c r="E15" s="17" t="s">
        <v>192</v>
      </c>
      <c r="F15" s="10" t="s">
        <v>192</v>
      </c>
      <c r="G15" s="10" t="s">
        <v>192</v>
      </c>
      <c r="H15" s="10" t="s">
        <v>192</v>
      </c>
      <c r="I15" s="10" t="s">
        <v>192</v>
      </c>
      <c r="J15" s="10" t="s">
        <v>192</v>
      </c>
      <c r="K15" s="10" t="s">
        <v>192</v>
      </c>
      <c r="L15" s="10" t="s">
        <v>192</v>
      </c>
      <c r="M15" s="10" t="s">
        <v>192</v>
      </c>
      <c r="N15" s="10"/>
      <c r="O15" s="10"/>
      <c r="P15" s="10"/>
      <c r="Q15" s="10"/>
      <c r="R15" s="10"/>
      <c r="S15" s="10"/>
      <c r="T15" s="18"/>
      <c r="U15" s="23" t="s">
        <v>192</v>
      </c>
      <c r="V15" s="11"/>
      <c r="W15" s="11"/>
      <c r="X15" s="24"/>
      <c r="Y15" s="28" t="s">
        <v>192</v>
      </c>
      <c r="Z15" s="11" t="s">
        <v>192</v>
      </c>
      <c r="AA15" s="11" t="s">
        <v>192</v>
      </c>
      <c r="AB15" s="11" t="s">
        <v>192</v>
      </c>
      <c r="AC15" s="11" t="s">
        <v>192</v>
      </c>
      <c r="AD15" s="11" t="s">
        <v>192</v>
      </c>
      <c r="AE15" s="11" t="s">
        <v>192</v>
      </c>
      <c r="AF15" s="11" t="s">
        <v>192</v>
      </c>
      <c r="AG15" s="11" t="s">
        <v>192</v>
      </c>
      <c r="AH15" s="11" t="s">
        <v>192</v>
      </c>
      <c r="AI15" s="11" t="s">
        <v>192</v>
      </c>
      <c r="AJ15" s="11"/>
      <c r="AK15" s="11"/>
      <c r="AL15" s="11"/>
      <c r="AM15" s="11"/>
      <c r="AN15" s="11"/>
      <c r="AO15" s="11"/>
    </row>
    <row r="16" spans="1:41" ht="15" customHeight="1">
      <c r="B16" s="4" t="str">
        <f t="shared" si="0"/>
        <v>USGA</v>
      </c>
      <c r="C16" s="3" t="s">
        <v>68</v>
      </c>
      <c r="D16" s="9" t="s">
        <v>19</v>
      </c>
      <c r="E16" s="17" t="s">
        <v>192</v>
      </c>
      <c r="F16" s="10" t="s">
        <v>192</v>
      </c>
      <c r="G16" s="10" t="s">
        <v>192</v>
      </c>
      <c r="H16" s="10" t="s">
        <v>192</v>
      </c>
      <c r="I16" s="10" t="s">
        <v>192</v>
      </c>
      <c r="J16" s="10" t="s">
        <v>192</v>
      </c>
      <c r="K16" s="10" t="s">
        <v>192</v>
      </c>
      <c r="L16" s="10" t="s">
        <v>192</v>
      </c>
      <c r="M16" s="10" t="s">
        <v>192</v>
      </c>
      <c r="N16" s="10"/>
      <c r="O16" s="10"/>
      <c r="P16" s="10"/>
      <c r="Q16" s="10"/>
      <c r="R16" s="10"/>
      <c r="S16" s="10"/>
      <c r="T16" s="18"/>
      <c r="U16" s="23" t="s">
        <v>192</v>
      </c>
      <c r="V16" s="11"/>
      <c r="W16" s="11"/>
      <c r="X16" s="24"/>
      <c r="Y16" s="28" t="s">
        <v>192</v>
      </c>
      <c r="Z16" s="11" t="s">
        <v>192</v>
      </c>
      <c r="AA16" s="11" t="s">
        <v>192</v>
      </c>
      <c r="AB16" s="11" t="s">
        <v>192</v>
      </c>
      <c r="AC16" s="11" t="s">
        <v>192</v>
      </c>
      <c r="AD16" s="11" t="s">
        <v>192</v>
      </c>
      <c r="AE16" s="11" t="s">
        <v>192</v>
      </c>
      <c r="AF16" s="11" t="s">
        <v>192</v>
      </c>
      <c r="AG16" s="11" t="s">
        <v>192</v>
      </c>
      <c r="AH16" s="11" t="s">
        <v>192</v>
      </c>
      <c r="AI16" s="11" t="s">
        <v>192</v>
      </c>
      <c r="AJ16" s="11"/>
      <c r="AK16" s="11"/>
      <c r="AL16" s="11"/>
      <c r="AM16" s="11"/>
      <c r="AN16" s="11"/>
      <c r="AO16" s="11"/>
    </row>
    <row r="17" spans="2:41" ht="15" customHeight="1">
      <c r="B17" s="4" t="str">
        <f t="shared" si="0"/>
        <v>USHI</v>
      </c>
      <c r="C17" s="3" t="s">
        <v>68</v>
      </c>
      <c r="D17" s="9" t="s">
        <v>20</v>
      </c>
      <c r="E17" s="17" t="s">
        <v>192</v>
      </c>
      <c r="F17" s="10" t="s">
        <v>192</v>
      </c>
      <c r="G17" s="10" t="s">
        <v>192</v>
      </c>
      <c r="H17" s="10" t="s">
        <v>192</v>
      </c>
      <c r="I17" s="10" t="s">
        <v>192</v>
      </c>
      <c r="J17" s="10" t="s">
        <v>192</v>
      </c>
      <c r="K17" s="10" t="s">
        <v>192</v>
      </c>
      <c r="L17" s="10" t="s">
        <v>192</v>
      </c>
      <c r="M17" s="10" t="s">
        <v>192</v>
      </c>
      <c r="N17" s="10"/>
      <c r="O17" s="10"/>
      <c r="P17" s="10"/>
      <c r="Q17" s="10"/>
      <c r="R17" s="10"/>
      <c r="S17" s="10"/>
      <c r="T17" s="18"/>
      <c r="U17" s="23" t="s">
        <v>192</v>
      </c>
      <c r="V17" s="11"/>
      <c r="W17" s="11"/>
      <c r="X17" s="24"/>
      <c r="Y17" s="28" t="s">
        <v>192</v>
      </c>
      <c r="Z17" s="11" t="s">
        <v>192</v>
      </c>
      <c r="AA17" s="11" t="s">
        <v>192</v>
      </c>
      <c r="AB17" s="11" t="s">
        <v>192</v>
      </c>
      <c r="AC17" s="11" t="s">
        <v>192</v>
      </c>
      <c r="AD17" s="11" t="s">
        <v>192</v>
      </c>
      <c r="AE17" s="11" t="s">
        <v>192</v>
      </c>
      <c r="AF17" s="11" t="s">
        <v>192</v>
      </c>
      <c r="AG17" s="11" t="s">
        <v>192</v>
      </c>
      <c r="AH17" s="11" t="s">
        <v>192</v>
      </c>
      <c r="AI17" s="11" t="s">
        <v>192</v>
      </c>
      <c r="AJ17" s="11"/>
      <c r="AK17" s="11"/>
      <c r="AL17" s="11"/>
      <c r="AM17" s="11"/>
      <c r="AN17" s="11"/>
      <c r="AO17" s="11"/>
    </row>
    <row r="18" spans="2:41" ht="15" customHeight="1">
      <c r="B18" s="4" t="str">
        <f t="shared" si="0"/>
        <v>USIA 50001:52809</v>
      </c>
      <c r="C18" s="3" t="s">
        <v>68</v>
      </c>
      <c r="D18" s="9" t="s">
        <v>195</v>
      </c>
      <c r="E18" s="17" t="s">
        <v>192</v>
      </c>
      <c r="F18" s="10" t="s">
        <v>192</v>
      </c>
      <c r="G18" s="10" t="s">
        <v>192</v>
      </c>
      <c r="H18" s="10" t="s">
        <v>192</v>
      </c>
      <c r="I18" s="10" t="s">
        <v>192</v>
      </c>
      <c r="J18" s="10" t="s">
        <v>192</v>
      </c>
      <c r="K18" s="10" t="s">
        <v>192</v>
      </c>
      <c r="L18" s="10" t="s">
        <v>192</v>
      </c>
      <c r="M18" s="10" t="s">
        <v>192</v>
      </c>
      <c r="N18" s="10"/>
      <c r="O18" s="10"/>
      <c r="P18" s="10"/>
      <c r="Q18" s="10"/>
      <c r="R18" s="10"/>
      <c r="S18" s="10"/>
      <c r="T18" s="18"/>
      <c r="U18" s="23" t="s">
        <v>192</v>
      </c>
      <c r="V18" s="11"/>
      <c r="W18" s="11"/>
      <c r="X18" s="24"/>
      <c r="Y18" s="28" t="s">
        <v>192</v>
      </c>
      <c r="Z18" s="11" t="s">
        <v>192</v>
      </c>
      <c r="AA18" s="11" t="s">
        <v>192</v>
      </c>
      <c r="AB18" s="11" t="s">
        <v>192</v>
      </c>
      <c r="AC18" s="11" t="s">
        <v>192</v>
      </c>
      <c r="AD18" s="11" t="s">
        <v>192</v>
      </c>
      <c r="AE18" s="11" t="s">
        <v>192</v>
      </c>
      <c r="AF18" s="11" t="s">
        <v>192</v>
      </c>
      <c r="AG18" s="11" t="s">
        <v>192</v>
      </c>
      <c r="AH18" s="11" t="s">
        <v>192</v>
      </c>
      <c r="AI18" s="11" t="s">
        <v>192</v>
      </c>
      <c r="AJ18" s="11"/>
      <c r="AK18" s="11"/>
      <c r="AL18" s="11"/>
      <c r="AM18" s="11"/>
      <c r="AN18" s="11"/>
      <c r="AO18" s="11"/>
    </row>
    <row r="19" spans="2:41" ht="15" customHeight="1">
      <c r="B19" s="4" t="str">
        <f t="shared" si="0"/>
        <v>USIA 68119:68120</v>
      </c>
      <c r="C19" s="3" t="s">
        <v>68</v>
      </c>
      <c r="D19" s="9" t="s">
        <v>196</v>
      </c>
      <c r="E19" s="17" t="s">
        <v>192</v>
      </c>
      <c r="F19" s="10" t="s">
        <v>192</v>
      </c>
      <c r="G19" s="10" t="s">
        <v>192</v>
      </c>
      <c r="H19" s="10" t="s">
        <v>192</v>
      </c>
      <c r="I19" s="10" t="s">
        <v>192</v>
      </c>
      <c r="J19" s="10" t="s">
        <v>192</v>
      </c>
      <c r="K19" s="10" t="s">
        <v>192</v>
      </c>
      <c r="L19" s="10" t="s">
        <v>192</v>
      </c>
      <c r="M19" s="10" t="s">
        <v>192</v>
      </c>
      <c r="N19" s="10"/>
      <c r="O19" s="10"/>
      <c r="P19" s="10"/>
      <c r="Q19" s="10"/>
      <c r="R19" s="10"/>
      <c r="S19" s="10"/>
      <c r="T19" s="18"/>
      <c r="U19" s="23" t="s">
        <v>192</v>
      </c>
      <c r="V19" s="11"/>
      <c r="W19" s="11"/>
      <c r="X19" s="24"/>
      <c r="Y19" s="28" t="s">
        <v>192</v>
      </c>
      <c r="Z19" s="11" t="s">
        <v>192</v>
      </c>
      <c r="AA19" s="11" t="s">
        <v>192</v>
      </c>
      <c r="AB19" s="11" t="s">
        <v>192</v>
      </c>
      <c r="AC19" s="11" t="s">
        <v>192</v>
      </c>
      <c r="AD19" s="11" t="s">
        <v>192</v>
      </c>
      <c r="AE19" s="11" t="s">
        <v>192</v>
      </c>
      <c r="AF19" s="11" t="s">
        <v>192</v>
      </c>
      <c r="AG19" s="11" t="s">
        <v>192</v>
      </c>
      <c r="AH19" s="11" t="s">
        <v>192</v>
      </c>
      <c r="AI19" s="11" t="s">
        <v>192</v>
      </c>
      <c r="AJ19" s="11"/>
      <c r="AK19" s="11"/>
      <c r="AL19" s="11"/>
      <c r="AM19" s="11"/>
      <c r="AN19" s="11"/>
      <c r="AO19" s="11"/>
    </row>
    <row r="20" spans="2:41" ht="15" customHeight="1">
      <c r="B20" s="4" t="str">
        <f t="shared" si="0"/>
        <v>USID</v>
      </c>
      <c r="C20" s="3" t="s">
        <v>68</v>
      </c>
      <c r="D20" s="9" t="s">
        <v>22</v>
      </c>
      <c r="E20" s="17" t="s">
        <v>192</v>
      </c>
      <c r="F20" s="10" t="s">
        <v>192</v>
      </c>
      <c r="G20" s="10" t="s">
        <v>192</v>
      </c>
      <c r="H20" s="10" t="s">
        <v>192</v>
      </c>
      <c r="I20" s="10" t="s">
        <v>192</v>
      </c>
      <c r="J20" s="10" t="s">
        <v>192</v>
      </c>
      <c r="K20" s="10" t="s">
        <v>192</v>
      </c>
      <c r="L20" s="10" t="s">
        <v>192</v>
      </c>
      <c r="M20" s="10" t="s">
        <v>192</v>
      </c>
      <c r="N20" s="10"/>
      <c r="O20" s="10"/>
      <c r="P20" s="10"/>
      <c r="Q20" s="10"/>
      <c r="R20" s="10"/>
      <c r="S20" s="10"/>
      <c r="T20" s="18"/>
      <c r="U20" s="23" t="s">
        <v>192</v>
      </c>
      <c r="V20" s="11"/>
      <c r="W20" s="11"/>
      <c r="X20" s="24"/>
      <c r="Y20" s="28" t="s">
        <v>192</v>
      </c>
      <c r="Z20" s="11" t="s">
        <v>192</v>
      </c>
      <c r="AA20" s="11" t="s">
        <v>192</v>
      </c>
      <c r="AB20" s="11" t="s">
        <v>192</v>
      </c>
      <c r="AC20" s="11" t="s">
        <v>192</v>
      </c>
      <c r="AD20" s="11" t="s">
        <v>192</v>
      </c>
      <c r="AE20" s="11" t="s">
        <v>192</v>
      </c>
      <c r="AF20" s="11" t="s">
        <v>192</v>
      </c>
      <c r="AG20" s="11" t="s">
        <v>192</v>
      </c>
      <c r="AH20" s="11" t="s">
        <v>192</v>
      </c>
      <c r="AI20" s="11" t="s">
        <v>192</v>
      </c>
      <c r="AJ20" s="11"/>
      <c r="AK20" s="11"/>
      <c r="AL20" s="11"/>
      <c r="AM20" s="11"/>
      <c r="AN20" s="11"/>
      <c r="AO20" s="11"/>
    </row>
    <row r="21" spans="2:41" ht="15" customHeight="1">
      <c r="B21" s="4" t="str">
        <f t="shared" si="0"/>
        <v>USIL</v>
      </c>
      <c r="C21" s="3" t="s">
        <v>68</v>
      </c>
      <c r="D21" s="9" t="s">
        <v>2</v>
      </c>
      <c r="E21" s="17" t="s">
        <v>192</v>
      </c>
      <c r="F21" s="10" t="s">
        <v>192</v>
      </c>
      <c r="G21" s="10" t="s">
        <v>192</v>
      </c>
      <c r="H21" s="10" t="s">
        <v>192</v>
      </c>
      <c r="I21" s="10" t="s">
        <v>192</v>
      </c>
      <c r="J21" s="10" t="s">
        <v>192</v>
      </c>
      <c r="K21" s="10" t="s">
        <v>192</v>
      </c>
      <c r="L21" s="10" t="s">
        <v>192</v>
      </c>
      <c r="M21" s="10" t="s">
        <v>192</v>
      </c>
      <c r="N21" s="10"/>
      <c r="O21" s="10"/>
      <c r="P21" s="10"/>
      <c r="Q21" s="10"/>
      <c r="R21" s="10"/>
      <c r="S21" s="10"/>
      <c r="T21" s="18"/>
      <c r="U21" s="23" t="s">
        <v>192</v>
      </c>
      <c r="V21" s="11"/>
      <c r="W21" s="11"/>
      <c r="X21" s="24"/>
      <c r="Y21" s="28" t="s">
        <v>192</v>
      </c>
      <c r="Z21" s="11" t="s">
        <v>192</v>
      </c>
      <c r="AA21" s="11" t="s">
        <v>192</v>
      </c>
      <c r="AB21" s="11" t="s">
        <v>192</v>
      </c>
      <c r="AC21" s="11" t="s">
        <v>192</v>
      </c>
      <c r="AD21" s="11" t="s">
        <v>192</v>
      </c>
      <c r="AE21" s="11" t="s">
        <v>192</v>
      </c>
      <c r="AF21" s="11" t="s">
        <v>192</v>
      </c>
      <c r="AG21" s="11" t="s">
        <v>192</v>
      </c>
      <c r="AH21" s="11" t="s">
        <v>192</v>
      </c>
      <c r="AI21" s="11" t="s">
        <v>192</v>
      </c>
      <c r="AJ21" s="11"/>
      <c r="AK21" s="11"/>
      <c r="AL21" s="11"/>
      <c r="AM21" s="11"/>
      <c r="AN21" s="11"/>
      <c r="AO21" s="11"/>
    </row>
    <row r="22" spans="2:41" ht="15" customHeight="1">
      <c r="B22" s="4" t="str">
        <f t="shared" si="0"/>
        <v>USIN</v>
      </c>
      <c r="C22" s="3" t="s">
        <v>68</v>
      </c>
      <c r="D22" s="9" t="s">
        <v>23</v>
      </c>
      <c r="E22" s="17" t="s">
        <v>192</v>
      </c>
      <c r="F22" s="10" t="s">
        <v>192</v>
      </c>
      <c r="G22" s="10" t="s">
        <v>192</v>
      </c>
      <c r="H22" s="10" t="s">
        <v>192</v>
      </c>
      <c r="I22" s="10" t="s">
        <v>192</v>
      </c>
      <c r="J22" s="10" t="s">
        <v>192</v>
      </c>
      <c r="K22" s="10" t="s">
        <v>192</v>
      </c>
      <c r="L22" s="10" t="s">
        <v>192</v>
      </c>
      <c r="M22" s="10" t="s">
        <v>192</v>
      </c>
      <c r="N22" s="10"/>
      <c r="O22" s="10"/>
      <c r="P22" s="10"/>
      <c r="Q22" s="10"/>
      <c r="R22" s="10"/>
      <c r="S22" s="10"/>
      <c r="T22" s="18"/>
      <c r="U22" s="23" t="s">
        <v>192</v>
      </c>
      <c r="V22" s="11"/>
      <c r="W22" s="11"/>
      <c r="X22" s="24"/>
      <c r="Y22" s="28" t="s">
        <v>192</v>
      </c>
      <c r="Z22" s="11" t="s">
        <v>192</v>
      </c>
      <c r="AA22" s="11" t="s">
        <v>192</v>
      </c>
      <c r="AB22" s="11" t="s">
        <v>192</v>
      </c>
      <c r="AC22" s="11" t="s">
        <v>192</v>
      </c>
      <c r="AD22" s="11" t="s">
        <v>192</v>
      </c>
      <c r="AE22" s="11" t="s">
        <v>192</v>
      </c>
      <c r="AF22" s="11" t="s">
        <v>192</v>
      </c>
      <c r="AG22" s="11" t="s">
        <v>192</v>
      </c>
      <c r="AH22" s="11" t="s">
        <v>192</v>
      </c>
      <c r="AI22" s="11" t="s">
        <v>192</v>
      </c>
      <c r="AJ22" s="11"/>
      <c r="AK22" s="11"/>
      <c r="AL22" s="11"/>
      <c r="AM22" s="11"/>
      <c r="AN22" s="11"/>
      <c r="AO22" s="11"/>
    </row>
    <row r="23" spans="2:41" ht="15" customHeight="1">
      <c r="B23" s="4" t="str">
        <f t="shared" si="0"/>
        <v>USKS</v>
      </c>
      <c r="C23" s="3" t="s">
        <v>68</v>
      </c>
      <c r="D23" s="9" t="s">
        <v>24</v>
      </c>
      <c r="E23" s="17" t="s">
        <v>192</v>
      </c>
      <c r="F23" s="10" t="s">
        <v>192</v>
      </c>
      <c r="G23" s="10" t="s">
        <v>192</v>
      </c>
      <c r="H23" s="10" t="s">
        <v>192</v>
      </c>
      <c r="I23" s="10" t="s">
        <v>192</v>
      </c>
      <c r="J23" s="10" t="s">
        <v>192</v>
      </c>
      <c r="K23" s="10" t="s">
        <v>192</v>
      </c>
      <c r="L23" s="10" t="s">
        <v>192</v>
      </c>
      <c r="M23" s="10" t="s">
        <v>192</v>
      </c>
      <c r="N23" s="10"/>
      <c r="O23" s="10"/>
      <c r="P23" s="10"/>
      <c r="Q23" s="10"/>
      <c r="R23" s="10"/>
      <c r="S23" s="10"/>
      <c r="T23" s="18"/>
      <c r="U23" s="23" t="s">
        <v>192</v>
      </c>
      <c r="V23" s="11"/>
      <c r="W23" s="11"/>
      <c r="X23" s="24"/>
      <c r="Y23" s="28" t="s">
        <v>192</v>
      </c>
      <c r="Z23" s="11" t="s">
        <v>192</v>
      </c>
      <c r="AA23" s="11" t="s">
        <v>192</v>
      </c>
      <c r="AB23" s="11" t="s">
        <v>192</v>
      </c>
      <c r="AC23" s="11" t="s">
        <v>192</v>
      </c>
      <c r="AD23" s="11" t="s">
        <v>192</v>
      </c>
      <c r="AE23" s="11" t="s">
        <v>192</v>
      </c>
      <c r="AF23" s="11" t="s">
        <v>192</v>
      </c>
      <c r="AG23" s="11" t="s">
        <v>192</v>
      </c>
      <c r="AH23" s="11" t="s">
        <v>192</v>
      </c>
      <c r="AI23" s="11" t="s">
        <v>192</v>
      </c>
      <c r="AJ23" s="11"/>
      <c r="AK23" s="11"/>
      <c r="AL23" s="11"/>
      <c r="AM23" s="11"/>
      <c r="AN23" s="11"/>
      <c r="AO23" s="11"/>
    </row>
    <row r="24" spans="2:41" ht="15" customHeight="1">
      <c r="B24" s="4" t="str">
        <f t="shared" si="0"/>
        <v>USKY</v>
      </c>
      <c r="C24" s="3" t="s">
        <v>68</v>
      </c>
      <c r="D24" s="9" t="s">
        <v>25</v>
      </c>
      <c r="E24" s="17" t="s">
        <v>192</v>
      </c>
      <c r="F24" s="10" t="s">
        <v>192</v>
      </c>
      <c r="G24" s="10" t="s">
        <v>192</v>
      </c>
      <c r="H24" s="10" t="s">
        <v>192</v>
      </c>
      <c r="I24" s="10" t="s">
        <v>192</v>
      </c>
      <c r="J24" s="10" t="s">
        <v>192</v>
      </c>
      <c r="K24" s="10" t="s">
        <v>192</v>
      </c>
      <c r="L24" s="10" t="s">
        <v>192</v>
      </c>
      <c r="M24" s="10" t="s">
        <v>192</v>
      </c>
      <c r="N24" s="10"/>
      <c r="O24" s="10"/>
      <c r="P24" s="10"/>
      <c r="Q24" s="10"/>
      <c r="R24" s="10"/>
      <c r="S24" s="10"/>
      <c r="T24" s="18"/>
      <c r="U24" s="23" t="s">
        <v>192</v>
      </c>
      <c r="V24" s="11"/>
      <c r="W24" s="11"/>
      <c r="X24" s="24"/>
      <c r="Y24" s="28" t="s">
        <v>192</v>
      </c>
      <c r="Z24" s="11" t="s">
        <v>192</v>
      </c>
      <c r="AA24" s="11" t="s">
        <v>192</v>
      </c>
      <c r="AB24" s="11" t="s">
        <v>192</v>
      </c>
      <c r="AC24" s="11" t="s">
        <v>192</v>
      </c>
      <c r="AD24" s="11" t="s">
        <v>192</v>
      </c>
      <c r="AE24" s="11" t="s">
        <v>192</v>
      </c>
      <c r="AF24" s="11" t="s">
        <v>192</v>
      </c>
      <c r="AG24" s="11" t="s">
        <v>192</v>
      </c>
      <c r="AH24" s="11" t="s">
        <v>192</v>
      </c>
      <c r="AI24" s="11" t="s">
        <v>192</v>
      </c>
      <c r="AJ24" s="11"/>
      <c r="AK24" s="11"/>
      <c r="AL24" s="11"/>
      <c r="AM24" s="11"/>
      <c r="AN24" s="11"/>
      <c r="AO24" s="11"/>
    </row>
    <row r="25" spans="2:41" ht="15" customHeight="1">
      <c r="B25" s="4" t="str">
        <f t="shared" si="0"/>
        <v>USLA</v>
      </c>
      <c r="C25" s="3" t="s">
        <v>68</v>
      </c>
      <c r="D25" s="9" t="s">
        <v>26</v>
      </c>
      <c r="E25" s="17" t="s">
        <v>192</v>
      </c>
      <c r="F25" s="10" t="s">
        <v>192</v>
      </c>
      <c r="G25" s="10" t="s">
        <v>192</v>
      </c>
      <c r="H25" s="10" t="s">
        <v>192</v>
      </c>
      <c r="I25" s="10" t="s">
        <v>192</v>
      </c>
      <c r="J25" s="10" t="s">
        <v>192</v>
      </c>
      <c r="K25" s="10" t="s">
        <v>192</v>
      </c>
      <c r="L25" s="10" t="s">
        <v>192</v>
      </c>
      <c r="M25" s="10" t="s">
        <v>192</v>
      </c>
      <c r="N25" s="10"/>
      <c r="O25" s="10"/>
      <c r="P25" s="10"/>
      <c r="Q25" s="10"/>
      <c r="R25" s="10"/>
      <c r="S25" s="10"/>
      <c r="T25" s="18"/>
      <c r="U25" s="23" t="s">
        <v>192</v>
      </c>
      <c r="V25" s="11"/>
      <c r="W25" s="11"/>
      <c r="X25" s="24"/>
      <c r="Y25" s="28" t="s">
        <v>192</v>
      </c>
      <c r="Z25" s="11" t="s">
        <v>192</v>
      </c>
      <c r="AA25" s="11" t="s">
        <v>192</v>
      </c>
      <c r="AB25" s="11" t="s">
        <v>192</v>
      </c>
      <c r="AC25" s="11" t="s">
        <v>192</v>
      </c>
      <c r="AD25" s="11" t="s">
        <v>192</v>
      </c>
      <c r="AE25" s="11" t="s">
        <v>192</v>
      </c>
      <c r="AF25" s="11" t="s">
        <v>192</v>
      </c>
      <c r="AG25" s="11" t="s">
        <v>192</v>
      </c>
      <c r="AH25" s="11" t="s">
        <v>192</v>
      </c>
      <c r="AI25" s="11" t="s">
        <v>192</v>
      </c>
      <c r="AJ25" s="11"/>
      <c r="AK25" s="11"/>
      <c r="AL25" s="11"/>
      <c r="AM25" s="11"/>
      <c r="AN25" s="11"/>
      <c r="AO25" s="11"/>
    </row>
    <row r="26" spans="2:41" ht="15" customHeight="1">
      <c r="B26" s="4" t="str">
        <f t="shared" si="0"/>
        <v>USMA 01001:02791</v>
      </c>
      <c r="C26" s="3" t="s">
        <v>68</v>
      </c>
      <c r="D26" s="9" t="s">
        <v>197</v>
      </c>
      <c r="E26" s="17" t="s">
        <v>192</v>
      </c>
      <c r="F26" s="10" t="s">
        <v>192</v>
      </c>
      <c r="G26" s="10" t="s">
        <v>192</v>
      </c>
      <c r="H26" s="10" t="s">
        <v>192</v>
      </c>
      <c r="I26" s="10" t="s">
        <v>192</v>
      </c>
      <c r="J26" s="10" t="s">
        <v>192</v>
      </c>
      <c r="K26" s="10" t="s">
        <v>192</v>
      </c>
      <c r="L26" s="10" t="s">
        <v>192</v>
      </c>
      <c r="M26" s="10" t="s">
        <v>192</v>
      </c>
      <c r="N26" s="10"/>
      <c r="O26" s="10"/>
      <c r="P26" s="10"/>
      <c r="Q26" s="10"/>
      <c r="R26" s="10"/>
      <c r="S26" s="10"/>
      <c r="T26" s="18"/>
      <c r="U26" s="23" t="s">
        <v>192</v>
      </c>
      <c r="V26" s="11"/>
      <c r="W26" s="11"/>
      <c r="X26" s="24"/>
      <c r="Y26" s="28" t="s">
        <v>192</v>
      </c>
      <c r="Z26" s="11" t="s">
        <v>192</v>
      </c>
      <c r="AA26" s="11" t="s">
        <v>192</v>
      </c>
      <c r="AB26" s="11" t="s">
        <v>192</v>
      </c>
      <c r="AC26" s="11" t="s">
        <v>192</v>
      </c>
      <c r="AD26" s="11" t="s">
        <v>192</v>
      </c>
      <c r="AE26" s="11" t="s">
        <v>192</v>
      </c>
      <c r="AF26" s="11" t="s">
        <v>192</v>
      </c>
      <c r="AG26" s="11" t="s">
        <v>192</v>
      </c>
      <c r="AH26" s="11" t="s">
        <v>192</v>
      </c>
      <c r="AI26" s="11" t="s">
        <v>192</v>
      </c>
      <c r="AJ26" s="11"/>
      <c r="AK26" s="11"/>
      <c r="AL26" s="11"/>
      <c r="AM26" s="11"/>
      <c r="AN26" s="11"/>
      <c r="AO26" s="11"/>
    </row>
    <row r="27" spans="2:41" ht="15" customHeight="1">
      <c r="B27" s="4" t="str">
        <f t="shared" si="0"/>
        <v>USMA 05501:05544</v>
      </c>
      <c r="C27" s="3" t="s">
        <v>68</v>
      </c>
      <c r="D27" s="9" t="s">
        <v>198</v>
      </c>
      <c r="E27" s="17" t="s">
        <v>192</v>
      </c>
      <c r="F27" s="10" t="s">
        <v>192</v>
      </c>
      <c r="G27" s="10" t="s">
        <v>192</v>
      </c>
      <c r="H27" s="10" t="s">
        <v>192</v>
      </c>
      <c r="I27" s="10" t="s">
        <v>192</v>
      </c>
      <c r="J27" s="10" t="s">
        <v>192</v>
      </c>
      <c r="K27" s="10" t="s">
        <v>192</v>
      </c>
      <c r="L27" s="10" t="s">
        <v>192</v>
      </c>
      <c r="M27" s="10" t="s">
        <v>192</v>
      </c>
      <c r="N27" s="10"/>
      <c r="O27" s="10"/>
      <c r="P27" s="10"/>
      <c r="Q27" s="10"/>
      <c r="R27" s="10"/>
      <c r="S27" s="10"/>
      <c r="T27" s="18"/>
      <c r="U27" s="23" t="s">
        <v>192</v>
      </c>
      <c r="V27" s="11"/>
      <c r="W27" s="11"/>
      <c r="X27" s="24"/>
      <c r="Y27" s="28" t="s">
        <v>192</v>
      </c>
      <c r="Z27" s="11" t="s">
        <v>192</v>
      </c>
      <c r="AA27" s="11" t="s">
        <v>192</v>
      </c>
      <c r="AB27" s="11" t="s">
        <v>192</v>
      </c>
      <c r="AC27" s="11" t="s">
        <v>192</v>
      </c>
      <c r="AD27" s="11" t="s">
        <v>192</v>
      </c>
      <c r="AE27" s="11" t="s">
        <v>192</v>
      </c>
      <c r="AF27" s="11" t="s">
        <v>192</v>
      </c>
      <c r="AG27" s="11" t="s">
        <v>192</v>
      </c>
      <c r="AH27" s="11" t="s">
        <v>192</v>
      </c>
      <c r="AI27" s="11" t="s">
        <v>192</v>
      </c>
      <c r="AJ27" s="11"/>
      <c r="AK27" s="11"/>
      <c r="AL27" s="11"/>
      <c r="AM27" s="11"/>
      <c r="AN27" s="11"/>
      <c r="AO27" s="11"/>
    </row>
    <row r="28" spans="2:41" ht="15" customHeight="1">
      <c r="B28" s="4" t="str">
        <f t="shared" si="0"/>
        <v>USMD 20335:20797</v>
      </c>
      <c r="C28" s="3" t="s">
        <v>68</v>
      </c>
      <c r="D28" s="9" t="s">
        <v>199</v>
      </c>
      <c r="E28" s="17" t="s">
        <v>192</v>
      </c>
      <c r="F28" s="10" t="s">
        <v>192</v>
      </c>
      <c r="G28" s="10" t="s">
        <v>192</v>
      </c>
      <c r="H28" s="10" t="s">
        <v>192</v>
      </c>
      <c r="I28" s="10" t="s">
        <v>192</v>
      </c>
      <c r="J28" s="10" t="s">
        <v>192</v>
      </c>
      <c r="K28" s="10" t="s">
        <v>192</v>
      </c>
      <c r="L28" s="10" t="s">
        <v>192</v>
      </c>
      <c r="M28" s="10" t="s">
        <v>192</v>
      </c>
      <c r="N28" s="10"/>
      <c r="O28" s="10"/>
      <c r="P28" s="10"/>
      <c r="Q28" s="10"/>
      <c r="R28" s="10"/>
      <c r="S28" s="10"/>
      <c r="T28" s="18"/>
      <c r="U28" s="23" t="s">
        <v>192</v>
      </c>
      <c r="V28" s="11"/>
      <c r="W28" s="11"/>
      <c r="X28" s="24"/>
      <c r="Y28" s="28" t="s">
        <v>192</v>
      </c>
      <c r="Z28" s="11" t="s">
        <v>192</v>
      </c>
      <c r="AA28" s="11" t="s">
        <v>192</v>
      </c>
      <c r="AB28" s="11" t="s">
        <v>192</v>
      </c>
      <c r="AC28" s="11" t="s">
        <v>192</v>
      </c>
      <c r="AD28" s="11" t="s">
        <v>192</v>
      </c>
      <c r="AE28" s="11" t="s">
        <v>192</v>
      </c>
      <c r="AF28" s="11" t="s">
        <v>192</v>
      </c>
      <c r="AG28" s="11" t="s">
        <v>192</v>
      </c>
      <c r="AH28" s="11" t="s">
        <v>192</v>
      </c>
      <c r="AI28" s="11" t="s">
        <v>192</v>
      </c>
      <c r="AJ28" s="11"/>
      <c r="AK28" s="11"/>
      <c r="AL28" s="11"/>
      <c r="AM28" s="11"/>
      <c r="AN28" s="11"/>
      <c r="AO28" s="11"/>
    </row>
    <row r="29" spans="2:41" ht="15" customHeight="1">
      <c r="B29" s="4" t="str">
        <f t="shared" si="0"/>
        <v>USMD 20812:21930</v>
      </c>
      <c r="C29" s="3" t="s">
        <v>68</v>
      </c>
      <c r="D29" s="9" t="s">
        <v>200</v>
      </c>
      <c r="E29" s="17" t="s">
        <v>192</v>
      </c>
      <c r="F29" s="10" t="s">
        <v>192</v>
      </c>
      <c r="G29" s="10" t="s">
        <v>192</v>
      </c>
      <c r="H29" s="10" t="s">
        <v>192</v>
      </c>
      <c r="I29" s="10" t="s">
        <v>192</v>
      </c>
      <c r="J29" s="10" t="s">
        <v>192</v>
      </c>
      <c r="K29" s="10" t="s">
        <v>192</v>
      </c>
      <c r="L29" s="10" t="s">
        <v>192</v>
      </c>
      <c r="M29" s="10" t="s">
        <v>192</v>
      </c>
      <c r="N29" s="10"/>
      <c r="O29" s="10"/>
      <c r="P29" s="10"/>
      <c r="Q29" s="10"/>
      <c r="R29" s="10"/>
      <c r="S29" s="10"/>
      <c r="T29" s="18"/>
      <c r="U29" s="23" t="s">
        <v>192</v>
      </c>
      <c r="V29" s="11"/>
      <c r="W29" s="11"/>
      <c r="X29" s="24"/>
      <c r="Y29" s="28" t="s">
        <v>192</v>
      </c>
      <c r="Z29" s="11" t="s">
        <v>192</v>
      </c>
      <c r="AA29" s="11" t="s">
        <v>192</v>
      </c>
      <c r="AB29" s="11" t="s">
        <v>192</v>
      </c>
      <c r="AC29" s="11" t="s">
        <v>192</v>
      </c>
      <c r="AD29" s="11" t="s">
        <v>192</v>
      </c>
      <c r="AE29" s="11" t="s">
        <v>192</v>
      </c>
      <c r="AF29" s="11" t="s">
        <v>192</v>
      </c>
      <c r="AG29" s="11" t="s">
        <v>192</v>
      </c>
      <c r="AH29" s="11" t="s">
        <v>192</v>
      </c>
      <c r="AI29" s="11" t="s">
        <v>192</v>
      </c>
      <c r="AJ29" s="11"/>
      <c r="AK29" s="11"/>
      <c r="AL29" s="11"/>
      <c r="AM29" s="11"/>
      <c r="AN29" s="11"/>
      <c r="AO29" s="11"/>
    </row>
    <row r="30" spans="2:41" ht="15" customHeight="1">
      <c r="B30" s="4" t="str">
        <f t="shared" si="0"/>
        <v>USME</v>
      </c>
      <c r="C30" s="3" t="s">
        <v>68</v>
      </c>
      <c r="D30" s="9" t="s">
        <v>29</v>
      </c>
      <c r="E30" s="17" t="s">
        <v>192</v>
      </c>
      <c r="F30" s="10" t="s">
        <v>192</v>
      </c>
      <c r="G30" s="10" t="s">
        <v>192</v>
      </c>
      <c r="H30" s="10" t="s">
        <v>192</v>
      </c>
      <c r="I30" s="10" t="s">
        <v>192</v>
      </c>
      <c r="J30" s="10" t="s">
        <v>192</v>
      </c>
      <c r="K30" s="10" t="s">
        <v>192</v>
      </c>
      <c r="L30" s="10" t="s">
        <v>192</v>
      </c>
      <c r="M30" s="10" t="s">
        <v>192</v>
      </c>
      <c r="N30" s="10"/>
      <c r="O30" s="10"/>
      <c r="P30" s="10"/>
      <c r="Q30" s="10"/>
      <c r="R30" s="10"/>
      <c r="S30" s="10"/>
      <c r="T30" s="18"/>
      <c r="U30" s="23" t="s">
        <v>192</v>
      </c>
      <c r="V30" s="11"/>
      <c r="W30" s="11"/>
      <c r="X30" s="24"/>
      <c r="Y30" s="28" t="s">
        <v>192</v>
      </c>
      <c r="Z30" s="11" t="s">
        <v>192</v>
      </c>
      <c r="AA30" s="11" t="s">
        <v>192</v>
      </c>
      <c r="AB30" s="11" t="s">
        <v>192</v>
      </c>
      <c r="AC30" s="11" t="s">
        <v>192</v>
      </c>
      <c r="AD30" s="11" t="s">
        <v>192</v>
      </c>
      <c r="AE30" s="11" t="s">
        <v>192</v>
      </c>
      <c r="AF30" s="11" t="s">
        <v>192</v>
      </c>
      <c r="AG30" s="11" t="s">
        <v>192</v>
      </c>
      <c r="AH30" s="11" t="s">
        <v>192</v>
      </c>
      <c r="AI30" s="11" t="s">
        <v>192</v>
      </c>
      <c r="AJ30" s="11"/>
      <c r="AK30" s="11"/>
      <c r="AL30" s="11"/>
      <c r="AM30" s="11"/>
      <c r="AN30" s="11"/>
      <c r="AO30" s="11"/>
    </row>
    <row r="31" spans="2:41" ht="15" customHeight="1">
      <c r="B31" s="4" t="str">
        <f t="shared" si="0"/>
        <v>USMI</v>
      </c>
      <c r="C31" s="3" t="s">
        <v>68</v>
      </c>
      <c r="D31" s="9" t="s">
        <v>30</v>
      </c>
      <c r="E31" s="17" t="s">
        <v>192</v>
      </c>
      <c r="F31" s="10" t="s">
        <v>192</v>
      </c>
      <c r="G31" s="10" t="s">
        <v>192</v>
      </c>
      <c r="H31" s="10" t="s">
        <v>192</v>
      </c>
      <c r="I31" s="10" t="s">
        <v>192</v>
      </c>
      <c r="J31" s="10" t="s">
        <v>192</v>
      </c>
      <c r="K31" s="10" t="s">
        <v>192</v>
      </c>
      <c r="L31" s="10" t="s">
        <v>192</v>
      </c>
      <c r="M31" s="10" t="s">
        <v>192</v>
      </c>
      <c r="N31" s="10"/>
      <c r="O31" s="10"/>
      <c r="P31" s="10"/>
      <c r="Q31" s="10"/>
      <c r="R31" s="10"/>
      <c r="S31" s="10"/>
      <c r="T31" s="18"/>
      <c r="U31" s="23" t="s">
        <v>192</v>
      </c>
      <c r="V31" s="11"/>
      <c r="W31" s="11"/>
      <c r="X31" s="24"/>
      <c r="Y31" s="28" t="s">
        <v>192</v>
      </c>
      <c r="Z31" s="11" t="s">
        <v>192</v>
      </c>
      <c r="AA31" s="11" t="s">
        <v>192</v>
      </c>
      <c r="AB31" s="11" t="s">
        <v>192</v>
      </c>
      <c r="AC31" s="11" t="s">
        <v>192</v>
      </c>
      <c r="AD31" s="11" t="s">
        <v>192</v>
      </c>
      <c r="AE31" s="11" t="s">
        <v>192</v>
      </c>
      <c r="AF31" s="11" t="s">
        <v>192</v>
      </c>
      <c r="AG31" s="11" t="s">
        <v>192</v>
      </c>
      <c r="AH31" s="11" t="s">
        <v>192</v>
      </c>
      <c r="AI31" s="11" t="s">
        <v>192</v>
      </c>
      <c r="AJ31" s="11"/>
      <c r="AK31" s="11"/>
      <c r="AL31" s="11"/>
      <c r="AM31" s="11"/>
      <c r="AN31" s="11"/>
      <c r="AO31" s="11"/>
    </row>
    <row r="32" spans="2:41" ht="15" customHeight="1">
      <c r="B32" s="4" t="str">
        <f t="shared" si="0"/>
        <v>USMN</v>
      </c>
      <c r="C32" s="3" t="s">
        <v>68</v>
      </c>
      <c r="D32" s="9" t="s">
        <v>31</v>
      </c>
      <c r="E32" s="17" t="s">
        <v>192</v>
      </c>
      <c r="F32" s="10" t="s">
        <v>192</v>
      </c>
      <c r="G32" s="10" t="s">
        <v>192</v>
      </c>
      <c r="H32" s="10" t="s">
        <v>192</v>
      </c>
      <c r="I32" s="10" t="s">
        <v>192</v>
      </c>
      <c r="J32" s="10" t="s">
        <v>192</v>
      </c>
      <c r="K32" s="10" t="s">
        <v>192</v>
      </c>
      <c r="L32" s="10" t="s">
        <v>192</v>
      </c>
      <c r="M32" s="10" t="s">
        <v>192</v>
      </c>
      <c r="N32" s="10"/>
      <c r="O32" s="10"/>
      <c r="P32" s="10"/>
      <c r="Q32" s="10"/>
      <c r="R32" s="10"/>
      <c r="S32" s="10"/>
      <c r="T32" s="18"/>
      <c r="U32" s="23" t="s">
        <v>192</v>
      </c>
      <c r="V32" s="11"/>
      <c r="W32" s="11"/>
      <c r="X32" s="24"/>
      <c r="Y32" s="28" t="s">
        <v>192</v>
      </c>
      <c r="Z32" s="11" t="s">
        <v>192</v>
      </c>
      <c r="AA32" s="11" t="s">
        <v>192</v>
      </c>
      <c r="AB32" s="11" t="s">
        <v>192</v>
      </c>
      <c r="AC32" s="11" t="s">
        <v>192</v>
      </c>
      <c r="AD32" s="11" t="s">
        <v>192</v>
      </c>
      <c r="AE32" s="11" t="s">
        <v>192</v>
      </c>
      <c r="AF32" s="11" t="s">
        <v>192</v>
      </c>
      <c r="AG32" s="11" t="s">
        <v>192</v>
      </c>
      <c r="AH32" s="11" t="s">
        <v>192</v>
      </c>
      <c r="AI32" s="11" t="s">
        <v>192</v>
      </c>
      <c r="AJ32" s="11"/>
      <c r="AK32" s="11"/>
      <c r="AL32" s="11"/>
      <c r="AM32" s="11"/>
      <c r="AN32" s="11"/>
      <c r="AO32" s="11"/>
    </row>
    <row r="33" spans="2:41" ht="15" customHeight="1">
      <c r="B33" s="4" t="str">
        <f t="shared" si="0"/>
        <v>USMO</v>
      </c>
      <c r="C33" s="3" t="s">
        <v>68</v>
      </c>
      <c r="D33" s="9" t="s">
        <v>32</v>
      </c>
      <c r="E33" s="17" t="s">
        <v>192</v>
      </c>
      <c r="F33" s="10" t="s">
        <v>192</v>
      </c>
      <c r="G33" s="10" t="s">
        <v>192</v>
      </c>
      <c r="H33" s="10" t="s">
        <v>192</v>
      </c>
      <c r="I33" s="10" t="s">
        <v>192</v>
      </c>
      <c r="J33" s="10" t="s">
        <v>192</v>
      </c>
      <c r="K33" s="10" t="s">
        <v>192</v>
      </c>
      <c r="L33" s="10" t="s">
        <v>192</v>
      </c>
      <c r="M33" s="10" t="s">
        <v>192</v>
      </c>
      <c r="N33" s="10"/>
      <c r="O33" s="10"/>
      <c r="P33" s="10"/>
      <c r="Q33" s="10"/>
      <c r="R33" s="10"/>
      <c r="S33" s="10"/>
      <c r="T33" s="18"/>
      <c r="U33" s="23" t="s">
        <v>192</v>
      </c>
      <c r="V33" s="11"/>
      <c r="W33" s="11"/>
      <c r="X33" s="24"/>
      <c r="Y33" s="28" t="s">
        <v>192</v>
      </c>
      <c r="Z33" s="11" t="s">
        <v>192</v>
      </c>
      <c r="AA33" s="11" t="s">
        <v>192</v>
      </c>
      <c r="AB33" s="11" t="s">
        <v>192</v>
      </c>
      <c r="AC33" s="11" t="s">
        <v>192</v>
      </c>
      <c r="AD33" s="11" t="s">
        <v>192</v>
      </c>
      <c r="AE33" s="11" t="s">
        <v>192</v>
      </c>
      <c r="AF33" s="11" t="s">
        <v>192</v>
      </c>
      <c r="AG33" s="11" t="s">
        <v>192</v>
      </c>
      <c r="AH33" s="11" t="s">
        <v>192</v>
      </c>
      <c r="AI33" s="11" t="s">
        <v>192</v>
      </c>
      <c r="AJ33" s="11"/>
      <c r="AK33" s="11"/>
      <c r="AL33" s="11"/>
      <c r="AM33" s="11"/>
      <c r="AN33" s="11"/>
      <c r="AO33" s="11"/>
    </row>
    <row r="34" spans="2:41" ht="15" customHeight="1">
      <c r="B34" s="4" t="str">
        <f t="shared" si="0"/>
        <v>USMS</v>
      </c>
      <c r="C34" s="3" t="s">
        <v>68</v>
      </c>
      <c r="D34" s="9" t="s">
        <v>33</v>
      </c>
      <c r="E34" s="17" t="s">
        <v>192</v>
      </c>
      <c r="F34" s="10" t="s">
        <v>192</v>
      </c>
      <c r="G34" s="10" t="s">
        <v>192</v>
      </c>
      <c r="H34" s="10" t="s">
        <v>192</v>
      </c>
      <c r="I34" s="10" t="s">
        <v>192</v>
      </c>
      <c r="J34" s="10" t="s">
        <v>192</v>
      </c>
      <c r="K34" s="10" t="s">
        <v>192</v>
      </c>
      <c r="L34" s="10" t="s">
        <v>192</v>
      </c>
      <c r="M34" s="10" t="s">
        <v>192</v>
      </c>
      <c r="N34" s="10"/>
      <c r="O34" s="10"/>
      <c r="P34" s="10"/>
      <c r="Q34" s="10"/>
      <c r="R34" s="10"/>
      <c r="S34" s="10"/>
      <c r="T34" s="18"/>
      <c r="U34" s="23" t="s">
        <v>192</v>
      </c>
      <c r="V34" s="11"/>
      <c r="W34" s="11"/>
      <c r="X34" s="24"/>
      <c r="Y34" s="28" t="s">
        <v>192</v>
      </c>
      <c r="Z34" s="11" t="s">
        <v>192</v>
      </c>
      <c r="AA34" s="11" t="s">
        <v>192</v>
      </c>
      <c r="AB34" s="11" t="s">
        <v>192</v>
      </c>
      <c r="AC34" s="11" t="s">
        <v>192</v>
      </c>
      <c r="AD34" s="11" t="s">
        <v>192</v>
      </c>
      <c r="AE34" s="11" t="s">
        <v>192</v>
      </c>
      <c r="AF34" s="11" t="s">
        <v>192</v>
      </c>
      <c r="AG34" s="11" t="s">
        <v>192</v>
      </c>
      <c r="AH34" s="11" t="s">
        <v>192</v>
      </c>
      <c r="AI34" s="11" t="s">
        <v>192</v>
      </c>
      <c r="AJ34" s="11"/>
      <c r="AK34" s="11"/>
      <c r="AL34" s="11"/>
      <c r="AM34" s="11"/>
      <c r="AN34" s="11"/>
      <c r="AO34" s="11"/>
    </row>
    <row r="35" spans="2:41" ht="15" customHeight="1">
      <c r="B35" s="4" t="str">
        <f t="shared" si="0"/>
        <v>USMT</v>
      </c>
      <c r="C35" s="3" t="s">
        <v>68</v>
      </c>
      <c r="D35" s="9" t="s">
        <v>34</v>
      </c>
      <c r="E35" s="17" t="s">
        <v>192</v>
      </c>
      <c r="F35" s="10" t="s">
        <v>192</v>
      </c>
      <c r="G35" s="10" t="s">
        <v>192</v>
      </c>
      <c r="H35" s="10" t="s">
        <v>192</v>
      </c>
      <c r="I35" s="10" t="s">
        <v>192</v>
      </c>
      <c r="J35" s="10" t="s">
        <v>192</v>
      </c>
      <c r="K35" s="10" t="s">
        <v>192</v>
      </c>
      <c r="L35" s="10" t="s">
        <v>192</v>
      </c>
      <c r="M35" s="10" t="s">
        <v>192</v>
      </c>
      <c r="N35" s="10"/>
      <c r="O35" s="10"/>
      <c r="P35" s="10"/>
      <c r="Q35" s="10"/>
      <c r="R35" s="10"/>
      <c r="S35" s="10"/>
      <c r="T35" s="18"/>
      <c r="U35" s="23" t="s">
        <v>192</v>
      </c>
      <c r="V35" s="11"/>
      <c r="W35" s="11"/>
      <c r="X35" s="24"/>
      <c r="Y35" s="28" t="s">
        <v>192</v>
      </c>
      <c r="Z35" s="11" t="s">
        <v>192</v>
      </c>
      <c r="AA35" s="11" t="s">
        <v>192</v>
      </c>
      <c r="AB35" s="11" t="s">
        <v>192</v>
      </c>
      <c r="AC35" s="11" t="s">
        <v>192</v>
      </c>
      <c r="AD35" s="11" t="s">
        <v>192</v>
      </c>
      <c r="AE35" s="11" t="s">
        <v>192</v>
      </c>
      <c r="AF35" s="11" t="s">
        <v>192</v>
      </c>
      <c r="AG35" s="11" t="s">
        <v>192</v>
      </c>
      <c r="AH35" s="11" t="s">
        <v>192</v>
      </c>
      <c r="AI35" s="11" t="s">
        <v>192</v>
      </c>
      <c r="AJ35" s="11"/>
      <c r="AK35" s="11"/>
      <c r="AL35" s="11"/>
      <c r="AM35" s="11"/>
      <c r="AN35" s="11"/>
      <c r="AO35" s="11"/>
    </row>
    <row r="36" spans="2:41" ht="15" customHeight="1">
      <c r="B36" s="4" t="str">
        <f t="shared" si="0"/>
        <v>USNC</v>
      </c>
      <c r="C36" s="3" t="s">
        <v>68</v>
      </c>
      <c r="D36" s="9" t="s">
        <v>35</v>
      </c>
      <c r="E36" s="17" t="s">
        <v>192</v>
      </c>
      <c r="F36" s="10" t="s">
        <v>192</v>
      </c>
      <c r="G36" s="10" t="s">
        <v>192</v>
      </c>
      <c r="H36" s="10" t="s">
        <v>192</v>
      </c>
      <c r="I36" s="10" t="s">
        <v>192</v>
      </c>
      <c r="J36" s="10" t="s">
        <v>192</v>
      </c>
      <c r="K36" s="10" t="s">
        <v>192</v>
      </c>
      <c r="L36" s="10" t="s">
        <v>192</v>
      </c>
      <c r="M36" s="10" t="s">
        <v>192</v>
      </c>
      <c r="N36" s="10"/>
      <c r="O36" s="10"/>
      <c r="P36" s="10"/>
      <c r="Q36" s="10"/>
      <c r="R36" s="10"/>
      <c r="S36" s="10"/>
      <c r="T36" s="18"/>
      <c r="U36" s="23" t="s">
        <v>192</v>
      </c>
      <c r="V36" s="11"/>
      <c r="W36" s="11"/>
      <c r="X36" s="24"/>
      <c r="Y36" s="28" t="s">
        <v>192</v>
      </c>
      <c r="Z36" s="11" t="s">
        <v>192</v>
      </c>
      <c r="AA36" s="11" t="s">
        <v>192</v>
      </c>
      <c r="AB36" s="11" t="s">
        <v>192</v>
      </c>
      <c r="AC36" s="11" t="s">
        <v>192</v>
      </c>
      <c r="AD36" s="11" t="s">
        <v>192</v>
      </c>
      <c r="AE36" s="11" t="s">
        <v>192</v>
      </c>
      <c r="AF36" s="11" t="s">
        <v>192</v>
      </c>
      <c r="AG36" s="11" t="s">
        <v>192</v>
      </c>
      <c r="AH36" s="11" t="s">
        <v>192</v>
      </c>
      <c r="AI36" s="11" t="s">
        <v>192</v>
      </c>
      <c r="AJ36" s="11"/>
      <c r="AK36" s="11"/>
      <c r="AL36" s="11"/>
      <c r="AM36" s="11"/>
      <c r="AN36" s="11"/>
      <c r="AO36" s="11"/>
    </row>
    <row r="37" spans="2:41" ht="15" customHeight="1">
      <c r="B37" s="4" t="str">
        <f t="shared" si="0"/>
        <v>USND</v>
      </c>
      <c r="C37" s="3" t="s">
        <v>68</v>
      </c>
      <c r="D37" s="9" t="s">
        <v>36</v>
      </c>
      <c r="E37" s="17" t="s">
        <v>192</v>
      </c>
      <c r="F37" s="10" t="s">
        <v>192</v>
      </c>
      <c r="G37" s="10" t="s">
        <v>192</v>
      </c>
      <c r="H37" s="10" t="s">
        <v>192</v>
      </c>
      <c r="I37" s="10" t="s">
        <v>192</v>
      </c>
      <c r="J37" s="10" t="s">
        <v>192</v>
      </c>
      <c r="K37" s="10" t="s">
        <v>192</v>
      </c>
      <c r="L37" s="10" t="s">
        <v>192</v>
      </c>
      <c r="M37" s="10" t="s">
        <v>192</v>
      </c>
      <c r="N37" s="10"/>
      <c r="O37" s="10"/>
      <c r="P37" s="10"/>
      <c r="Q37" s="10"/>
      <c r="R37" s="10"/>
      <c r="S37" s="10"/>
      <c r="T37" s="18"/>
      <c r="U37" s="23" t="s">
        <v>192</v>
      </c>
      <c r="V37" s="11"/>
      <c r="W37" s="11"/>
      <c r="X37" s="24"/>
      <c r="Y37" s="28" t="s">
        <v>192</v>
      </c>
      <c r="Z37" s="11" t="s">
        <v>192</v>
      </c>
      <c r="AA37" s="11" t="s">
        <v>192</v>
      </c>
      <c r="AB37" s="11" t="s">
        <v>192</v>
      </c>
      <c r="AC37" s="11" t="s">
        <v>192</v>
      </c>
      <c r="AD37" s="11" t="s">
        <v>192</v>
      </c>
      <c r="AE37" s="11" t="s">
        <v>192</v>
      </c>
      <c r="AF37" s="11" t="s">
        <v>192</v>
      </c>
      <c r="AG37" s="11" t="s">
        <v>192</v>
      </c>
      <c r="AH37" s="11" t="s">
        <v>192</v>
      </c>
      <c r="AI37" s="11" t="s">
        <v>192</v>
      </c>
      <c r="AJ37" s="11"/>
      <c r="AK37" s="11"/>
      <c r="AL37" s="11"/>
      <c r="AM37" s="11"/>
      <c r="AN37" s="11"/>
      <c r="AO37" s="11"/>
    </row>
    <row r="38" spans="2:41" ht="15" customHeight="1">
      <c r="B38" s="4" t="str">
        <f t="shared" si="0"/>
        <v>USNE</v>
      </c>
      <c r="C38" s="3" t="s">
        <v>68</v>
      </c>
      <c r="D38" s="9" t="s">
        <v>37</v>
      </c>
      <c r="E38" s="17" t="s">
        <v>192</v>
      </c>
      <c r="F38" s="10" t="s">
        <v>192</v>
      </c>
      <c r="G38" s="10" t="s">
        <v>192</v>
      </c>
      <c r="H38" s="10" t="s">
        <v>192</v>
      </c>
      <c r="I38" s="10" t="s">
        <v>192</v>
      </c>
      <c r="J38" s="10" t="s">
        <v>192</v>
      </c>
      <c r="K38" s="10" t="s">
        <v>192</v>
      </c>
      <c r="L38" s="10" t="s">
        <v>192</v>
      </c>
      <c r="M38" s="10" t="s">
        <v>192</v>
      </c>
      <c r="N38" s="10"/>
      <c r="O38" s="10"/>
      <c r="P38" s="10"/>
      <c r="Q38" s="10"/>
      <c r="R38" s="10"/>
      <c r="S38" s="10"/>
      <c r="T38" s="18"/>
      <c r="U38" s="23" t="s">
        <v>192</v>
      </c>
      <c r="V38" s="11"/>
      <c r="W38" s="11"/>
      <c r="X38" s="24"/>
      <c r="Y38" s="28" t="s">
        <v>192</v>
      </c>
      <c r="Z38" s="11" t="s">
        <v>192</v>
      </c>
      <c r="AA38" s="11" t="s">
        <v>192</v>
      </c>
      <c r="AB38" s="11" t="s">
        <v>192</v>
      </c>
      <c r="AC38" s="11" t="s">
        <v>192</v>
      </c>
      <c r="AD38" s="11" t="s">
        <v>192</v>
      </c>
      <c r="AE38" s="11" t="s">
        <v>192</v>
      </c>
      <c r="AF38" s="11" t="s">
        <v>192</v>
      </c>
      <c r="AG38" s="11" t="s">
        <v>192</v>
      </c>
      <c r="AH38" s="11" t="s">
        <v>192</v>
      </c>
      <c r="AI38" s="11" t="s">
        <v>192</v>
      </c>
      <c r="AJ38" s="11"/>
      <c r="AK38" s="11"/>
      <c r="AL38" s="11"/>
      <c r="AM38" s="11"/>
      <c r="AN38" s="11"/>
      <c r="AO38" s="11"/>
    </row>
    <row r="39" spans="2:41" ht="15" customHeight="1">
      <c r="B39" s="4" t="str">
        <f t="shared" si="0"/>
        <v>USNH</v>
      </c>
      <c r="C39" s="3" t="s">
        <v>68</v>
      </c>
      <c r="D39" s="9" t="s">
        <v>38</v>
      </c>
      <c r="E39" s="17" t="s">
        <v>192</v>
      </c>
      <c r="F39" s="10" t="s">
        <v>192</v>
      </c>
      <c r="G39" s="10" t="s">
        <v>192</v>
      </c>
      <c r="H39" s="10" t="s">
        <v>192</v>
      </c>
      <c r="I39" s="10" t="s">
        <v>192</v>
      </c>
      <c r="J39" s="10" t="s">
        <v>192</v>
      </c>
      <c r="K39" s="10" t="s">
        <v>192</v>
      </c>
      <c r="L39" s="10" t="s">
        <v>192</v>
      </c>
      <c r="M39" s="10" t="s">
        <v>192</v>
      </c>
      <c r="N39" s="10"/>
      <c r="O39" s="10"/>
      <c r="P39" s="10"/>
      <c r="Q39" s="10"/>
      <c r="R39" s="10"/>
      <c r="S39" s="10"/>
      <c r="T39" s="18"/>
      <c r="U39" s="23" t="s">
        <v>192</v>
      </c>
      <c r="V39" s="11"/>
      <c r="W39" s="11"/>
      <c r="X39" s="24"/>
      <c r="Y39" s="28" t="s">
        <v>192</v>
      </c>
      <c r="Z39" s="11" t="s">
        <v>192</v>
      </c>
      <c r="AA39" s="11" t="s">
        <v>192</v>
      </c>
      <c r="AB39" s="11" t="s">
        <v>192</v>
      </c>
      <c r="AC39" s="11" t="s">
        <v>192</v>
      </c>
      <c r="AD39" s="11" t="s">
        <v>192</v>
      </c>
      <c r="AE39" s="11" t="s">
        <v>192</v>
      </c>
      <c r="AF39" s="11" t="s">
        <v>192</v>
      </c>
      <c r="AG39" s="11" t="s">
        <v>192</v>
      </c>
      <c r="AH39" s="11" t="s">
        <v>192</v>
      </c>
      <c r="AI39" s="11" t="s">
        <v>192</v>
      </c>
      <c r="AJ39" s="11"/>
      <c r="AK39" s="11"/>
      <c r="AL39" s="11"/>
      <c r="AM39" s="11"/>
      <c r="AN39" s="11"/>
      <c r="AO39" s="11"/>
    </row>
    <row r="40" spans="2:41" ht="15" customHeight="1">
      <c r="B40" s="4" t="str">
        <f t="shared" si="0"/>
        <v>USNJ</v>
      </c>
      <c r="C40" s="3" t="s">
        <v>68</v>
      </c>
      <c r="D40" s="9" t="s">
        <v>3</v>
      </c>
      <c r="E40" s="17" t="s">
        <v>192</v>
      </c>
      <c r="F40" s="10" t="s">
        <v>192</v>
      </c>
      <c r="G40" s="10" t="s">
        <v>192</v>
      </c>
      <c r="H40" s="10" t="s">
        <v>192</v>
      </c>
      <c r="I40" s="10" t="s">
        <v>192</v>
      </c>
      <c r="J40" s="10" t="s">
        <v>192</v>
      </c>
      <c r="K40" s="10" t="s">
        <v>192</v>
      </c>
      <c r="L40" s="10" t="s">
        <v>192</v>
      </c>
      <c r="M40" s="10" t="s">
        <v>192</v>
      </c>
      <c r="N40" s="10"/>
      <c r="O40" s="10"/>
      <c r="P40" s="10"/>
      <c r="Q40" s="10"/>
      <c r="R40" s="10"/>
      <c r="S40" s="10"/>
      <c r="T40" s="18"/>
      <c r="U40" s="23" t="s">
        <v>192</v>
      </c>
      <c r="V40" s="11"/>
      <c r="W40" s="11"/>
      <c r="X40" s="24"/>
      <c r="Y40" s="28" t="s">
        <v>192</v>
      </c>
      <c r="Z40" s="11" t="s">
        <v>192</v>
      </c>
      <c r="AA40" s="11" t="s">
        <v>192</v>
      </c>
      <c r="AB40" s="11" t="s">
        <v>192</v>
      </c>
      <c r="AC40" s="11" t="s">
        <v>192</v>
      </c>
      <c r="AD40" s="11" t="s">
        <v>192</v>
      </c>
      <c r="AE40" s="11" t="s">
        <v>192</v>
      </c>
      <c r="AF40" s="11" t="s">
        <v>192</v>
      </c>
      <c r="AG40" s="11" t="s">
        <v>192</v>
      </c>
      <c r="AH40" s="11" t="s">
        <v>192</v>
      </c>
      <c r="AI40" s="11" t="s">
        <v>192</v>
      </c>
      <c r="AJ40" s="11"/>
      <c r="AK40" s="11"/>
      <c r="AL40" s="11"/>
      <c r="AM40" s="11"/>
      <c r="AN40" s="11"/>
      <c r="AO40" s="11"/>
    </row>
    <row r="41" spans="2:41" ht="15" customHeight="1">
      <c r="B41" s="4" t="str">
        <f t="shared" si="0"/>
        <v>USNM</v>
      </c>
      <c r="C41" s="3" t="s">
        <v>68</v>
      </c>
      <c r="D41" s="9" t="s">
        <v>39</v>
      </c>
      <c r="E41" s="17" t="s">
        <v>192</v>
      </c>
      <c r="F41" s="10" t="s">
        <v>192</v>
      </c>
      <c r="G41" s="10" t="s">
        <v>192</v>
      </c>
      <c r="H41" s="10" t="s">
        <v>192</v>
      </c>
      <c r="I41" s="10" t="s">
        <v>192</v>
      </c>
      <c r="J41" s="10" t="s">
        <v>192</v>
      </c>
      <c r="K41" s="10" t="s">
        <v>192</v>
      </c>
      <c r="L41" s="10" t="s">
        <v>192</v>
      </c>
      <c r="M41" s="10" t="s">
        <v>192</v>
      </c>
      <c r="N41" s="10"/>
      <c r="O41" s="10"/>
      <c r="P41" s="10"/>
      <c r="Q41" s="10"/>
      <c r="R41" s="10"/>
      <c r="S41" s="10"/>
      <c r="T41" s="18"/>
      <c r="U41" s="23" t="s">
        <v>192</v>
      </c>
      <c r="V41" s="11"/>
      <c r="W41" s="11"/>
      <c r="X41" s="24"/>
      <c r="Y41" s="28" t="s">
        <v>192</v>
      </c>
      <c r="Z41" s="11" t="s">
        <v>192</v>
      </c>
      <c r="AA41" s="11" t="s">
        <v>192</v>
      </c>
      <c r="AB41" s="11" t="s">
        <v>192</v>
      </c>
      <c r="AC41" s="11" t="s">
        <v>192</v>
      </c>
      <c r="AD41" s="11" t="s">
        <v>192</v>
      </c>
      <c r="AE41" s="11" t="s">
        <v>192</v>
      </c>
      <c r="AF41" s="11" t="s">
        <v>192</v>
      </c>
      <c r="AG41" s="11" t="s">
        <v>192</v>
      </c>
      <c r="AH41" s="11" t="s">
        <v>192</v>
      </c>
      <c r="AI41" s="11" t="s">
        <v>192</v>
      </c>
      <c r="AJ41" s="11"/>
      <c r="AK41" s="11"/>
      <c r="AL41" s="11"/>
      <c r="AM41" s="11"/>
      <c r="AN41" s="11"/>
      <c r="AO41" s="11"/>
    </row>
    <row r="42" spans="2:41" ht="15" customHeight="1">
      <c r="B42" s="4" t="str">
        <f t="shared" si="0"/>
        <v>USNV</v>
      </c>
      <c r="C42" s="3" t="s">
        <v>68</v>
      </c>
      <c r="D42" s="9" t="s">
        <v>40</v>
      </c>
      <c r="E42" s="17" t="s">
        <v>192</v>
      </c>
      <c r="F42" s="10" t="s">
        <v>192</v>
      </c>
      <c r="G42" s="10" t="s">
        <v>192</v>
      </c>
      <c r="H42" s="10" t="s">
        <v>192</v>
      </c>
      <c r="I42" s="10" t="s">
        <v>192</v>
      </c>
      <c r="J42" s="10" t="s">
        <v>192</v>
      </c>
      <c r="K42" s="10" t="s">
        <v>192</v>
      </c>
      <c r="L42" s="10" t="s">
        <v>192</v>
      </c>
      <c r="M42" s="10" t="s">
        <v>192</v>
      </c>
      <c r="N42" s="10"/>
      <c r="O42" s="10"/>
      <c r="P42" s="10"/>
      <c r="Q42" s="10"/>
      <c r="R42" s="10"/>
      <c r="S42" s="10"/>
      <c r="T42" s="18"/>
      <c r="U42" s="23" t="s">
        <v>192</v>
      </c>
      <c r="V42" s="11"/>
      <c r="W42" s="11"/>
      <c r="X42" s="24"/>
      <c r="Y42" s="28" t="s">
        <v>192</v>
      </c>
      <c r="Z42" s="11" t="s">
        <v>192</v>
      </c>
      <c r="AA42" s="11" t="s">
        <v>192</v>
      </c>
      <c r="AB42" s="11" t="s">
        <v>192</v>
      </c>
      <c r="AC42" s="11" t="s">
        <v>192</v>
      </c>
      <c r="AD42" s="11" t="s">
        <v>192</v>
      </c>
      <c r="AE42" s="11" t="s">
        <v>192</v>
      </c>
      <c r="AF42" s="11" t="s">
        <v>192</v>
      </c>
      <c r="AG42" s="11" t="s">
        <v>192</v>
      </c>
      <c r="AH42" s="11" t="s">
        <v>192</v>
      </c>
      <c r="AI42" s="11" t="s">
        <v>192</v>
      </c>
      <c r="AJ42" s="11"/>
      <c r="AK42" s="11"/>
      <c r="AL42" s="11"/>
      <c r="AM42" s="11"/>
      <c r="AN42" s="11"/>
      <c r="AO42" s="11"/>
    </row>
    <row r="43" spans="2:41" ht="15" customHeight="1">
      <c r="B43" s="4" t="str">
        <f t="shared" si="0"/>
        <v>USNY 06390:06390</v>
      </c>
      <c r="C43" s="3" t="s">
        <v>68</v>
      </c>
      <c r="D43" s="9" t="s">
        <v>201</v>
      </c>
      <c r="E43" s="17" t="s">
        <v>192</v>
      </c>
      <c r="F43" s="10" t="s">
        <v>192</v>
      </c>
      <c r="G43" s="10" t="s">
        <v>192</v>
      </c>
      <c r="H43" s="10" t="s">
        <v>192</v>
      </c>
      <c r="I43" s="10" t="s">
        <v>192</v>
      </c>
      <c r="J43" s="10" t="s">
        <v>192</v>
      </c>
      <c r="K43" s="10" t="s">
        <v>192</v>
      </c>
      <c r="L43" s="10" t="s">
        <v>192</v>
      </c>
      <c r="M43" s="10" t="s">
        <v>192</v>
      </c>
      <c r="N43" s="10"/>
      <c r="O43" s="10"/>
      <c r="P43" s="10"/>
      <c r="Q43" s="10"/>
      <c r="R43" s="10"/>
      <c r="S43" s="10"/>
      <c r="T43" s="18"/>
      <c r="U43" s="23" t="s">
        <v>192</v>
      </c>
      <c r="V43" s="11"/>
      <c r="W43" s="11"/>
      <c r="X43" s="24"/>
      <c r="Y43" s="28" t="s">
        <v>192</v>
      </c>
      <c r="Z43" s="11" t="s">
        <v>192</v>
      </c>
      <c r="AA43" s="11" t="s">
        <v>192</v>
      </c>
      <c r="AB43" s="11" t="s">
        <v>192</v>
      </c>
      <c r="AC43" s="11" t="s">
        <v>192</v>
      </c>
      <c r="AD43" s="11" t="s">
        <v>192</v>
      </c>
      <c r="AE43" s="11" t="s">
        <v>192</v>
      </c>
      <c r="AF43" s="11" t="s">
        <v>192</v>
      </c>
      <c r="AG43" s="11" t="s">
        <v>192</v>
      </c>
      <c r="AH43" s="11" t="s">
        <v>192</v>
      </c>
      <c r="AI43" s="11" t="s">
        <v>192</v>
      </c>
      <c r="AJ43" s="11"/>
      <c r="AK43" s="11"/>
      <c r="AL43" s="11"/>
      <c r="AM43" s="11"/>
      <c r="AN43" s="11"/>
      <c r="AO43" s="11"/>
    </row>
    <row r="44" spans="2:41" ht="15" customHeight="1">
      <c r="B44" s="4" t="str">
        <f t="shared" si="0"/>
        <v>USNY 10001:14975</v>
      </c>
      <c r="C44" s="3" t="s">
        <v>68</v>
      </c>
      <c r="D44" s="9" t="s">
        <v>202</v>
      </c>
      <c r="E44" s="17" t="s">
        <v>192</v>
      </c>
      <c r="F44" s="10" t="s">
        <v>192</v>
      </c>
      <c r="G44" s="10" t="s">
        <v>192</v>
      </c>
      <c r="H44" s="10" t="s">
        <v>192</v>
      </c>
      <c r="I44" s="10" t="s">
        <v>192</v>
      </c>
      <c r="J44" s="10" t="s">
        <v>192</v>
      </c>
      <c r="K44" s="10" t="s">
        <v>192</v>
      </c>
      <c r="L44" s="10" t="s">
        <v>192</v>
      </c>
      <c r="M44" s="10" t="s">
        <v>192</v>
      </c>
      <c r="N44" s="10"/>
      <c r="O44" s="10"/>
      <c r="P44" s="10"/>
      <c r="Q44" s="10"/>
      <c r="R44" s="10"/>
      <c r="S44" s="10"/>
      <c r="T44" s="18"/>
      <c r="U44" s="23" t="s">
        <v>192</v>
      </c>
      <c r="V44" s="11"/>
      <c r="W44" s="11"/>
      <c r="X44" s="24"/>
      <c r="Y44" s="28" t="s">
        <v>192</v>
      </c>
      <c r="Z44" s="11" t="s">
        <v>192</v>
      </c>
      <c r="AA44" s="11" t="s">
        <v>192</v>
      </c>
      <c r="AB44" s="11" t="s">
        <v>192</v>
      </c>
      <c r="AC44" s="11" t="s">
        <v>192</v>
      </c>
      <c r="AD44" s="11" t="s">
        <v>192</v>
      </c>
      <c r="AE44" s="11" t="s">
        <v>192</v>
      </c>
      <c r="AF44" s="11" t="s">
        <v>192</v>
      </c>
      <c r="AG44" s="11" t="s">
        <v>192</v>
      </c>
      <c r="AH44" s="11" t="s">
        <v>192</v>
      </c>
      <c r="AI44" s="11" t="s">
        <v>192</v>
      </c>
      <c r="AJ44" s="11"/>
      <c r="AK44" s="11"/>
      <c r="AL44" s="11"/>
      <c r="AM44" s="11"/>
      <c r="AN44" s="11"/>
      <c r="AO44" s="11"/>
    </row>
    <row r="45" spans="2:41" ht="15" customHeight="1">
      <c r="B45" s="4" t="str">
        <f t="shared" si="0"/>
        <v>USOH</v>
      </c>
      <c r="C45" s="3" t="s">
        <v>68</v>
      </c>
      <c r="D45" s="9" t="s">
        <v>42</v>
      </c>
      <c r="E45" s="17" t="s">
        <v>192</v>
      </c>
      <c r="F45" s="10" t="s">
        <v>192</v>
      </c>
      <c r="G45" s="10" t="s">
        <v>192</v>
      </c>
      <c r="H45" s="10" t="s">
        <v>192</v>
      </c>
      <c r="I45" s="10" t="s">
        <v>192</v>
      </c>
      <c r="J45" s="10" t="s">
        <v>192</v>
      </c>
      <c r="K45" s="10" t="s">
        <v>192</v>
      </c>
      <c r="L45" s="10" t="s">
        <v>192</v>
      </c>
      <c r="M45" s="10" t="s">
        <v>192</v>
      </c>
      <c r="N45" s="10"/>
      <c r="O45" s="10"/>
      <c r="P45" s="10"/>
      <c r="Q45" s="10"/>
      <c r="R45" s="10"/>
      <c r="S45" s="10"/>
      <c r="T45" s="18"/>
      <c r="U45" s="23" t="s">
        <v>192</v>
      </c>
      <c r="V45" s="11"/>
      <c r="W45" s="11"/>
      <c r="X45" s="24"/>
      <c r="Y45" s="28" t="s">
        <v>192</v>
      </c>
      <c r="Z45" s="11" t="s">
        <v>192</v>
      </c>
      <c r="AA45" s="11" t="s">
        <v>192</v>
      </c>
      <c r="AB45" s="11" t="s">
        <v>192</v>
      </c>
      <c r="AC45" s="11" t="s">
        <v>192</v>
      </c>
      <c r="AD45" s="11" t="s">
        <v>192</v>
      </c>
      <c r="AE45" s="11" t="s">
        <v>192</v>
      </c>
      <c r="AF45" s="11" t="s">
        <v>192</v>
      </c>
      <c r="AG45" s="11" t="s">
        <v>192</v>
      </c>
      <c r="AH45" s="11" t="s">
        <v>192</v>
      </c>
      <c r="AI45" s="11" t="s">
        <v>192</v>
      </c>
      <c r="AJ45" s="11"/>
      <c r="AK45" s="11"/>
      <c r="AL45" s="11"/>
      <c r="AM45" s="11"/>
      <c r="AN45" s="11"/>
      <c r="AO45" s="11"/>
    </row>
    <row r="46" spans="2:41" ht="15" customHeight="1">
      <c r="B46" s="4" t="str">
        <f t="shared" si="0"/>
        <v>USOK</v>
      </c>
      <c r="C46" s="3" t="s">
        <v>68</v>
      </c>
      <c r="D46" s="9" t="s">
        <v>44</v>
      </c>
      <c r="E46" s="17" t="s">
        <v>192</v>
      </c>
      <c r="F46" s="10" t="s">
        <v>192</v>
      </c>
      <c r="G46" s="10" t="s">
        <v>192</v>
      </c>
      <c r="H46" s="10" t="s">
        <v>192</v>
      </c>
      <c r="I46" s="10" t="s">
        <v>192</v>
      </c>
      <c r="J46" s="10" t="s">
        <v>192</v>
      </c>
      <c r="K46" s="10" t="s">
        <v>192</v>
      </c>
      <c r="L46" s="10" t="s">
        <v>192</v>
      </c>
      <c r="M46" s="10" t="s">
        <v>192</v>
      </c>
      <c r="N46" s="10"/>
      <c r="O46" s="10"/>
      <c r="P46" s="10"/>
      <c r="Q46" s="10"/>
      <c r="R46" s="10"/>
      <c r="S46" s="10"/>
      <c r="T46" s="18"/>
      <c r="U46" s="23" t="s">
        <v>192</v>
      </c>
      <c r="V46" s="11"/>
      <c r="W46" s="11"/>
      <c r="X46" s="24"/>
      <c r="Y46" s="28" t="s">
        <v>192</v>
      </c>
      <c r="Z46" s="11" t="s">
        <v>192</v>
      </c>
      <c r="AA46" s="11" t="s">
        <v>192</v>
      </c>
      <c r="AB46" s="11" t="s">
        <v>192</v>
      </c>
      <c r="AC46" s="11" t="s">
        <v>192</v>
      </c>
      <c r="AD46" s="11" t="s">
        <v>192</v>
      </c>
      <c r="AE46" s="11" t="s">
        <v>192</v>
      </c>
      <c r="AF46" s="11" t="s">
        <v>192</v>
      </c>
      <c r="AG46" s="11" t="s">
        <v>192</v>
      </c>
      <c r="AH46" s="11" t="s">
        <v>192</v>
      </c>
      <c r="AI46" s="11" t="s">
        <v>192</v>
      </c>
      <c r="AJ46" s="11"/>
      <c r="AK46" s="11"/>
      <c r="AL46" s="11"/>
      <c r="AM46" s="11"/>
      <c r="AN46" s="11"/>
      <c r="AO46" s="11"/>
    </row>
    <row r="47" spans="2:41" ht="15" customHeight="1">
      <c r="B47" s="4" t="str">
        <f t="shared" si="0"/>
        <v>USOR</v>
      </c>
      <c r="C47" s="3" t="s">
        <v>68</v>
      </c>
      <c r="D47" s="9" t="s">
        <v>45</v>
      </c>
      <c r="E47" s="17" t="s">
        <v>192</v>
      </c>
      <c r="F47" s="10" t="s">
        <v>192</v>
      </c>
      <c r="G47" s="10" t="s">
        <v>192</v>
      </c>
      <c r="H47" s="10" t="s">
        <v>192</v>
      </c>
      <c r="I47" s="10" t="s">
        <v>192</v>
      </c>
      <c r="J47" s="10" t="s">
        <v>192</v>
      </c>
      <c r="K47" s="10" t="s">
        <v>192</v>
      </c>
      <c r="L47" s="10" t="s">
        <v>192</v>
      </c>
      <c r="M47" s="10" t="s">
        <v>192</v>
      </c>
      <c r="N47" s="10"/>
      <c r="O47" s="10"/>
      <c r="P47" s="10"/>
      <c r="Q47" s="10"/>
      <c r="R47" s="10"/>
      <c r="S47" s="10"/>
      <c r="T47" s="18"/>
      <c r="U47" s="23" t="s">
        <v>192</v>
      </c>
      <c r="V47" s="11"/>
      <c r="W47" s="11"/>
      <c r="X47" s="24"/>
      <c r="Y47" s="28" t="s">
        <v>192</v>
      </c>
      <c r="Z47" s="11" t="s">
        <v>192</v>
      </c>
      <c r="AA47" s="11" t="s">
        <v>192</v>
      </c>
      <c r="AB47" s="11" t="s">
        <v>192</v>
      </c>
      <c r="AC47" s="11" t="s">
        <v>192</v>
      </c>
      <c r="AD47" s="11" t="s">
        <v>192</v>
      </c>
      <c r="AE47" s="11" t="s">
        <v>192</v>
      </c>
      <c r="AF47" s="11" t="s">
        <v>192</v>
      </c>
      <c r="AG47" s="11" t="s">
        <v>192</v>
      </c>
      <c r="AH47" s="11" t="s">
        <v>192</v>
      </c>
      <c r="AI47" s="11" t="s">
        <v>192</v>
      </c>
      <c r="AJ47" s="11"/>
      <c r="AK47" s="11"/>
      <c r="AL47" s="11"/>
      <c r="AM47" s="11"/>
      <c r="AN47" s="11"/>
      <c r="AO47" s="11"/>
    </row>
    <row r="48" spans="2:41" ht="15" customHeight="1">
      <c r="B48" s="4" t="str">
        <f t="shared" si="0"/>
        <v>USPA</v>
      </c>
      <c r="C48" s="3" t="s">
        <v>68</v>
      </c>
      <c r="D48" s="9" t="s">
        <v>46</v>
      </c>
      <c r="E48" s="17" t="s">
        <v>192</v>
      </c>
      <c r="F48" s="10" t="s">
        <v>192</v>
      </c>
      <c r="G48" s="10" t="s">
        <v>192</v>
      </c>
      <c r="H48" s="10" t="s">
        <v>192</v>
      </c>
      <c r="I48" s="10" t="s">
        <v>192</v>
      </c>
      <c r="J48" s="10" t="s">
        <v>192</v>
      </c>
      <c r="K48" s="10" t="s">
        <v>192</v>
      </c>
      <c r="L48" s="10" t="s">
        <v>192</v>
      </c>
      <c r="M48" s="10" t="s">
        <v>192</v>
      </c>
      <c r="N48" s="10"/>
      <c r="O48" s="10"/>
      <c r="P48" s="10"/>
      <c r="Q48" s="10"/>
      <c r="R48" s="10"/>
      <c r="S48" s="10"/>
      <c r="T48" s="18"/>
      <c r="U48" s="23" t="s">
        <v>192</v>
      </c>
      <c r="V48" s="11"/>
      <c r="W48" s="11"/>
      <c r="X48" s="24"/>
      <c r="Y48" s="28" t="s">
        <v>192</v>
      </c>
      <c r="Z48" s="11" t="s">
        <v>192</v>
      </c>
      <c r="AA48" s="11" t="s">
        <v>192</v>
      </c>
      <c r="AB48" s="11" t="s">
        <v>192</v>
      </c>
      <c r="AC48" s="11" t="s">
        <v>192</v>
      </c>
      <c r="AD48" s="11" t="s">
        <v>192</v>
      </c>
      <c r="AE48" s="11" t="s">
        <v>192</v>
      </c>
      <c r="AF48" s="11" t="s">
        <v>192</v>
      </c>
      <c r="AG48" s="11" t="s">
        <v>192</v>
      </c>
      <c r="AH48" s="11" t="s">
        <v>192</v>
      </c>
      <c r="AI48" s="11" t="s">
        <v>192</v>
      </c>
      <c r="AJ48" s="11"/>
      <c r="AK48" s="11"/>
      <c r="AL48" s="11"/>
      <c r="AM48" s="11"/>
      <c r="AN48" s="11"/>
      <c r="AO48" s="11"/>
    </row>
    <row r="49" spans="2:41" ht="15" customHeight="1">
      <c r="B49" s="4" t="str">
        <f t="shared" si="0"/>
        <v>USRI</v>
      </c>
      <c r="C49" s="3" t="s">
        <v>68</v>
      </c>
      <c r="D49" s="9" t="s">
        <v>47</v>
      </c>
      <c r="E49" s="17" t="s">
        <v>192</v>
      </c>
      <c r="F49" s="10" t="s">
        <v>192</v>
      </c>
      <c r="G49" s="10" t="s">
        <v>192</v>
      </c>
      <c r="H49" s="10" t="s">
        <v>192</v>
      </c>
      <c r="I49" s="10" t="s">
        <v>192</v>
      </c>
      <c r="J49" s="10" t="s">
        <v>192</v>
      </c>
      <c r="K49" s="10" t="s">
        <v>192</v>
      </c>
      <c r="L49" s="10" t="s">
        <v>192</v>
      </c>
      <c r="M49" s="10" t="s">
        <v>192</v>
      </c>
      <c r="N49" s="10"/>
      <c r="O49" s="10"/>
      <c r="P49" s="10"/>
      <c r="Q49" s="10"/>
      <c r="R49" s="10"/>
      <c r="S49" s="10"/>
      <c r="T49" s="18"/>
      <c r="U49" s="23" t="s">
        <v>192</v>
      </c>
      <c r="V49" s="11"/>
      <c r="W49" s="11"/>
      <c r="X49" s="24"/>
      <c r="Y49" s="28" t="s">
        <v>192</v>
      </c>
      <c r="Z49" s="11" t="s">
        <v>192</v>
      </c>
      <c r="AA49" s="11" t="s">
        <v>192</v>
      </c>
      <c r="AB49" s="11" t="s">
        <v>192</v>
      </c>
      <c r="AC49" s="11" t="s">
        <v>192</v>
      </c>
      <c r="AD49" s="11" t="s">
        <v>192</v>
      </c>
      <c r="AE49" s="11" t="s">
        <v>192</v>
      </c>
      <c r="AF49" s="11" t="s">
        <v>192</v>
      </c>
      <c r="AG49" s="11" t="s">
        <v>192</v>
      </c>
      <c r="AH49" s="11" t="s">
        <v>192</v>
      </c>
      <c r="AI49" s="11" t="s">
        <v>192</v>
      </c>
      <c r="AJ49" s="11"/>
      <c r="AK49" s="11"/>
      <c r="AL49" s="11"/>
      <c r="AM49" s="11"/>
      <c r="AN49" s="11"/>
      <c r="AO49" s="11"/>
    </row>
    <row r="50" spans="2:41" ht="15" customHeight="1">
      <c r="B50" s="4" t="str">
        <f t="shared" si="0"/>
        <v>USSC</v>
      </c>
      <c r="C50" s="3" t="s">
        <v>68</v>
      </c>
      <c r="D50" s="9" t="s">
        <v>48</v>
      </c>
      <c r="E50" s="17" t="s">
        <v>192</v>
      </c>
      <c r="F50" s="10" t="s">
        <v>192</v>
      </c>
      <c r="G50" s="10" t="s">
        <v>192</v>
      </c>
      <c r="H50" s="10" t="s">
        <v>192</v>
      </c>
      <c r="I50" s="10" t="s">
        <v>192</v>
      </c>
      <c r="J50" s="10" t="s">
        <v>192</v>
      </c>
      <c r="K50" s="10" t="s">
        <v>192</v>
      </c>
      <c r="L50" s="10" t="s">
        <v>192</v>
      </c>
      <c r="M50" s="10" t="s">
        <v>192</v>
      </c>
      <c r="N50" s="10"/>
      <c r="O50" s="10"/>
      <c r="P50" s="10"/>
      <c r="Q50" s="10"/>
      <c r="R50" s="10"/>
      <c r="S50" s="10"/>
      <c r="T50" s="18"/>
      <c r="U50" s="23" t="s">
        <v>192</v>
      </c>
      <c r="V50" s="11"/>
      <c r="W50" s="11"/>
      <c r="X50" s="24"/>
      <c r="Y50" s="28" t="s">
        <v>192</v>
      </c>
      <c r="Z50" s="11" t="s">
        <v>192</v>
      </c>
      <c r="AA50" s="11" t="s">
        <v>192</v>
      </c>
      <c r="AB50" s="11" t="s">
        <v>192</v>
      </c>
      <c r="AC50" s="11" t="s">
        <v>192</v>
      </c>
      <c r="AD50" s="11" t="s">
        <v>192</v>
      </c>
      <c r="AE50" s="11" t="s">
        <v>192</v>
      </c>
      <c r="AF50" s="11" t="s">
        <v>192</v>
      </c>
      <c r="AG50" s="11" t="s">
        <v>192</v>
      </c>
      <c r="AH50" s="11" t="s">
        <v>192</v>
      </c>
      <c r="AI50" s="11" t="s">
        <v>192</v>
      </c>
      <c r="AJ50" s="11"/>
      <c r="AK50" s="11"/>
      <c r="AL50" s="11"/>
      <c r="AM50" s="11"/>
      <c r="AN50" s="11"/>
      <c r="AO50" s="11"/>
    </row>
    <row r="51" spans="2:41" ht="15" customHeight="1">
      <c r="B51" s="4" t="str">
        <f t="shared" si="0"/>
        <v>USSD</v>
      </c>
      <c r="C51" s="3" t="s">
        <v>68</v>
      </c>
      <c r="D51" s="9" t="s">
        <v>49</v>
      </c>
      <c r="E51" s="17" t="s">
        <v>192</v>
      </c>
      <c r="F51" s="10" t="s">
        <v>192</v>
      </c>
      <c r="G51" s="10" t="s">
        <v>192</v>
      </c>
      <c r="H51" s="10" t="s">
        <v>192</v>
      </c>
      <c r="I51" s="10" t="s">
        <v>192</v>
      </c>
      <c r="J51" s="10" t="s">
        <v>192</v>
      </c>
      <c r="K51" s="10" t="s">
        <v>192</v>
      </c>
      <c r="L51" s="10" t="s">
        <v>192</v>
      </c>
      <c r="M51" s="10" t="s">
        <v>192</v>
      </c>
      <c r="N51" s="10"/>
      <c r="O51" s="10"/>
      <c r="P51" s="10"/>
      <c r="Q51" s="10"/>
      <c r="R51" s="10"/>
      <c r="S51" s="10"/>
      <c r="T51" s="18"/>
      <c r="U51" s="23" t="s">
        <v>192</v>
      </c>
      <c r="V51" s="11"/>
      <c r="W51" s="11"/>
      <c r="X51" s="24"/>
      <c r="Y51" s="28" t="s">
        <v>192</v>
      </c>
      <c r="Z51" s="11" t="s">
        <v>192</v>
      </c>
      <c r="AA51" s="11" t="s">
        <v>192</v>
      </c>
      <c r="AB51" s="11" t="s">
        <v>192</v>
      </c>
      <c r="AC51" s="11" t="s">
        <v>192</v>
      </c>
      <c r="AD51" s="11" t="s">
        <v>192</v>
      </c>
      <c r="AE51" s="11" t="s">
        <v>192</v>
      </c>
      <c r="AF51" s="11" t="s">
        <v>192</v>
      </c>
      <c r="AG51" s="11" t="s">
        <v>192</v>
      </c>
      <c r="AH51" s="11" t="s">
        <v>192</v>
      </c>
      <c r="AI51" s="11" t="s">
        <v>192</v>
      </c>
      <c r="AJ51" s="11"/>
      <c r="AK51" s="11"/>
      <c r="AL51" s="11"/>
      <c r="AM51" s="11"/>
      <c r="AN51" s="11"/>
      <c r="AO51" s="11"/>
    </row>
    <row r="52" spans="2:41" ht="15" customHeight="1">
      <c r="B52" s="4" t="str">
        <f t="shared" si="0"/>
        <v>USTN</v>
      </c>
      <c r="C52" s="3" t="s">
        <v>68</v>
      </c>
      <c r="D52" s="9" t="s">
        <v>4</v>
      </c>
      <c r="E52" s="17" t="s">
        <v>192</v>
      </c>
      <c r="F52" s="10" t="s">
        <v>192</v>
      </c>
      <c r="G52" s="10" t="s">
        <v>192</v>
      </c>
      <c r="H52" s="10" t="s">
        <v>192</v>
      </c>
      <c r="I52" s="10" t="s">
        <v>192</v>
      </c>
      <c r="J52" s="10" t="s">
        <v>192</v>
      </c>
      <c r="K52" s="10" t="s">
        <v>192</v>
      </c>
      <c r="L52" s="10" t="s">
        <v>192</v>
      </c>
      <c r="M52" s="10" t="s">
        <v>192</v>
      </c>
      <c r="N52" s="10"/>
      <c r="O52" s="10"/>
      <c r="P52" s="10"/>
      <c r="Q52" s="10"/>
      <c r="R52" s="10"/>
      <c r="S52" s="10"/>
      <c r="T52" s="18"/>
      <c r="U52" s="23" t="s">
        <v>192</v>
      </c>
      <c r="V52" s="11"/>
      <c r="W52" s="11"/>
      <c r="X52" s="24"/>
      <c r="Y52" s="28" t="s">
        <v>192</v>
      </c>
      <c r="Z52" s="11" t="s">
        <v>192</v>
      </c>
      <c r="AA52" s="11" t="s">
        <v>192</v>
      </c>
      <c r="AB52" s="11" t="s">
        <v>192</v>
      </c>
      <c r="AC52" s="11" t="s">
        <v>192</v>
      </c>
      <c r="AD52" s="11" t="s">
        <v>192</v>
      </c>
      <c r="AE52" s="11" t="s">
        <v>192</v>
      </c>
      <c r="AF52" s="11" t="s">
        <v>192</v>
      </c>
      <c r="AG52" s="11" t="s">
        <v>192</v>
      </c>
      <c r="AH52" s="11" t="s">
        <v>192</v>
      </c>
      <c r="AI52" s="11" t="s">
        <v>192</v>
      </c>
      <c r="AJ52" s="11"/>
      <c r="AK52" s="11"/>
      <c r="AL52" s="11"/>
      <c r="AM52" s="11"/>
      <c r="AN52" s="11"/>
      <c r="AO52" s="11"/>
    </row>
    <row r="53" spans="2:41" ht="15" customHeight="1">
      <c r="B53" s="4" t="str">
        <f t="shared" si="0"/>
        <v>USTX 75001:75501</v>
      </c>
      <c r="C53" s="3" t="s">
        <v>68</v>
      </c>
      <c r="D53" s="9" t="s">
        <v>203</v>
      </c>
      <c r="E53" s="17" t="s">
        <v>192</v>
      </c>
      <c r="F53" s="10" t="s">
        <v>192</v>
      </c>
      <c r="G53" s="10" t="s">
        <v>192</v>
      </c>
      <c r="H53" s="10" t="s">
        <v>192</v>
      </c>
      <c r="I53" s="10" t="s">
        <v>192</v>
      </c>
      <c r="J53" s="10" t="s">
        <v>192</v>
      </c>
      <c r="K53" s="10" t="s">
        <v>192</v>
      </c>
      <c r="L53" s="10" t="s">
        <v>192</v>
      </c>
      <c r="M53" s="10" t="s">
        <v>192</v>
      </c>
      <c r="N53" s="10"/>
      <c r="O53" s="10"/>
      <c r="P53" s="10"/>
      <c r="Q53" s="10"/>
      <c r="R53" s="10"/>
      <c r="S53" s="10"/>
      <c r="T53" s="18"/>
      <c r="U53" s="23" t="s">
        <v>192</v>
      </c>
      <c r="V53" s="11"/>
      <c r="W53" s="11"/>
      <c r="X53" s="24"/>
      <c r="Y53" s="28" t="s">
        <v>192</v>
      </c>
      <c r="Z53" s="11" t="s">
        <v>192</v>
      </c>
      <c r="AA53" s="11" t="s">
        <v>192</v>
      </c>
      <c r="AB53" s="11" t="s">
        <v>192</v>
      </c>
      <c r="AC53" s="11" t="s">
        <v>192</v>
      </c>
      <c r="AD53" s="11" t="s">
        <v>192</v>
      </c>
      <c r="AE53" s="11" t="s">
        <v>192</v>
      </c>
      <c r="AF53" s="11" t="s">
        <v>192</v>
      </c>
      <c r="AG53" s="11" t="s">
        <v>192</v>
      </c>
      <c r="AH53" s="11" t="s">
        <v>192</v>
      </c>
      <c r="AI53" s="11" t="s">
        <v>192</v>
      </c>
      <c r="AJ53" s="11"/>
      <c r="AK53" s="11"/>
      <c r="AL53" s="11"/>
      <c r="AM53" s="11"/>
      <c r="AN53" s="11"/>
      <c r="AO53" s="11"/>
    </row>
    <row r="54" spans="2:41" ht="15" customHeight="1">
      <c r="B54" s="4" t="str">
        <f t="shared" si="0"/>
        <v>USTX 75503:79999</v>
      </c>
      <c r="C54" s="3" t="s">
        <v>68</v>
      </c>
      <c r="D54" s="9" t="s">
        <v>204</v>
      </c>
      <c r="E54" s="17" t="s">
        <v>192</v>
      </c>
      <c r="F54" s="10" t="s">
        <v>192</v>
      </c>
      <c r="G54" s="10" t="s">
        <v>192</v>
      </c>
      <c r="H54" s="10" t="s">
        <v>192</v>
      </c>
      <c r="I54" s="10" t="s">
        <v>192</v>
      </c>
      <c r="J54" s="10" t="s">
        <v>192</v>
      </c>
      <c r="K54" s="10" t="s">
        <v>192</v>
      </c>
      <c r="L54" s="10" t="s">
        <v>192</v>
      </c>
      <c r="M54" s="10" t="s">
        <v>192</v>
      </c>
      <c r="N54" s="10"/>
      <c r="O54" s="10"/>
      <c r="P54" s="10"/>
      <c r="Q54" s="10"/>
      <c r="R54" s="10"/>
      <c r="S54" s="10"/>
      <c r="T54" s="18"/>
      <c r="U54" s="23" t="s">
        <v>192</v>
      </c>
      <c r="V54" s="11"/>
      <c r="W54" s="11"/>
      <c r="X54" s="24"/>
      <c r="Y54" s="28" t="s">
        <v>192</v>
      </c>
      <c r="Z54" s="11" t="s">
        <v>192</v>
      </c>
      <c r="AA54" s="11" t="s">
        <v>192</v>
      </c>
      <c r="AB54" s="11" t="s">
        <v>192</v>
      </c>
      <c r="AC54" s="11" t="s">
        <v>192</v>
      </c>
      <c r="AD54" s="11" t="s">
        <v>192</v>
      </c>
      <c r="AE54" s="11" t="s">
        <v>192</v>
      </c>
      <c r="AF54" s="11" t="s">
        <v>192</v>
      </c>
      <c r="AG54" s="11" t="s">
        <v>192</v>
      </c>
      <c r="AH54" s="11" t="s">
        <v>192</v>
      </c>
      <c r="AI54" s="11" t="s">
        <v>192</v>
      </c>
      <c r="AJ54" s="11"/>
      <c r="AK54" s="11"/>
      <c r="AL54" s="11"/>
      <c r="AM54" s="11"/>
      <c r="AN54" s="11"/>
      <c r="AO54" s="11"/>
    </row>
    <row r="55" spans="2:41" ht="15" customHeight="1">
      <c r="B55" s="4" t="str">
        <f t="shared" si="0"/>
        <v>USTX 88510:88589</v>
      </c>
      <c r="C55" s="3" t="s">
        <v>68</v>
      </c>
      <c r="D55" s="9" t="s">
        <v>205</v>
      </c>
      <c r="E55" s="17" t="s">
        <v>192</v>
      </c>
      <c r="F55" s="10" t="s">
        <v>192</v>
      </c>
      <c r="G55" s="10" t="s">
        <v>192</v>
      </c>
      <c r="H55" s="10" t="s">
        <v>192</v>
      </c>
      <c r="I55" s="10" t="s">
        <v>192</v>
      </c>
      <c r="J55" s="10" t="s">
        <v>192</v>
      </c>
      <c r="K55" s="10" t="s">
        <v>192</v>
      </c>
      <c r="L55" s="10" t="s">
        <v>192</v>
      </c>
      <c r="M55" s="10" t="s">
        <v>192</v>
      </c>
      <c r="N55" s="10"/>
      <c r="O55" s="10"/>
      <c r="P55" s="10"/>
      <c r="Q55" s="10"/>
      <c r="R55" s="10"/>
      <c r="S55" s="10"/>
      <c r="T55" s="18"/>
      <c r="U55" s="23" t="s">
        <v>192</v>
      </c>
      <c r="V55" s="11"/>
      <c r="W55" s="11"/>
      <c r="X55" s="24"/>
      <c r="Y55" s="28" t="s">
        <v>192</v>
      </c>
      <c r="Z55" s="11" t="s">
        <v>192</v>
      </c>
      <c r="AA55" s="11" t="s">
        <v>192</v>
      </c>
      <c r="AB55" s="11" t="s">
        <v>192</v>
      </c>
      <c r="AC55" s="11" t="s">
        <v>192</v>
      </c>
      <c r="AD55" s="11" t="s">
        <v>192</v>
      </c>
      <c r="AE55" s="11" t="s">
        <v>192</v>
      </c>
      <c r="AF55" s="11" t="s">
        <v>192</v>
      </c>
      <c r="AG55" s="11" t="s">
        <v>192</v>
      </c>
      <c r="AH55" s="11" t="s">
        <v>192</v>
      </c>
      <c r="AI55" s="11" t="s">
        <v>192</v>
      </c>
      <c r="AJ55" s="11"/>
      <c r="AK55" s="11"/>
      <c r="AL55" s="11"/>
      <c r="AM55" s="11"/>
      <c r="AN55" s="11"/>
      <c r="AO55" s="11"/>
    </row>
    <row r="56" spans="2:41" ht="15" customHeight="1">
      <c r="B56" s="4" t="str">
        <f t="shared" si="0"/>
        <v>USUT</v>
      </c>
      <c r="C56" s="3" t="s">
        <v>68</v>
      </c>
      <c r="D56" s="9" t="s">
        <v>50</v>
      </c>
      <c r="E56" s="17" t="s">
        <v>192</v>
      </c>
      <c r="F56" s="10" t="s">
        <v>192</v>
      </c>
      <c r="G56" s="10" t="s">
        <v>192</v>
      </c>
      <c r="H56" s="10" t="s">
        <v>192</v>
      </c>
      <c r="I56" s="10" t="s">
        <v>192</v>
      </c>
      <c r="J56" s="10" t="s">
        <v>192</v>
      </c>
      <c r="K56" s="10" t="s">
        <v>192</v>
      </c>
      <c r="L56" s="10" t="s">
        <v>192</v>
      </c>
      <c r="M56" s="10" t="s">
        <v>192</v>
      </c>
      <c r="N56" s="10"/>
      <c r="O56" s="10"/>
      <c r="P56" s="10"/>
      <c r="Q56" s="10"/>
      <c r="R56" s="10"/>
      <c r="S56" s="10"/>
      <c r="T56" s="18"/>
      <c r="U56" s="23" t="s">
        <v>192</v>
      </c>
      <c r="V56" s="11"/>
      <c r="W56" s="11"/>
      <c r="X56" s="24"/>
      <c r="Y56" s="28" t="s">
        <v>192</v>
      </c>
      <c r="Z56" s="11" t="s">
        <v>192</v>
      </c>
      <c r="AA56" s="11" t="s">
        <v>192</v>
      </c>
      <c r="AB56" s="11" t="s">
        <v>192</v>
      </c>
      <c r="AC56" s="11" t="s">
        <v>192</v>
      </c>
      <c r="AD56" s="11" t="s">
        <v>192</v>
      </c>
      <c r="AE56" s="11" t="s">
        <v>192</v>
      </c>
      <c r="AF56" s="11" t="s">
        <v>192</v>
      </c>
      <c r="AG56" s="11" t="s">
        <v>192</v>
      </c>
      <c r="AH56" s="11" t="s">
        <v>192</v>
      </c>
      <c r="AI56" s="11" t="s">
        <v>192</v>
      </c>
      <c r="AJ56" s="11"/>
      <c r="AK56" s="11"/>
      <c r="AL56" s="11"/>
      <c r="AM56" s="11"/>
      <c r="AN56" s="11"/>
      <c r="AO56" s="11"/>
    </row>
    <row r="57" spans="2:41" ht="15" customHeight="1">
      <c r="B57" s="4" t="str">
        <f t="shared" si="0"/>
        <v>USVA 20040:20167</v>
      </c>
      <c r="C57" s="3" t="s">
        <v>68</v>
      </c>
      <c r="D57" s="9" t="s">
        <v>206</v>
      </c>
      <c r="E57" s="17" t="s">
        <v>192</v>
      </c>
      <c r="F57" s="10" t="s">
        <v>192</v>
      </c>
      <c r="G57" s="10" t="s">
        <v>192</v>
      </c>
      <c r="H57" s="10" t="s">
        <v>192</v>
      </c>
      <c r="I57" s="10" t="s">
        <v>192</v>
      </c>
      <c r="J57" s="10" t="s">
        <v>192</v>
      </c>
      <c r="K57" s="10" t="s">
        <v>192</v>
      </c>
      <c r="L57" s="10" t="s">
        <v>192</v>
      </c>
      <c r="M57" s="10" t="s">
        <v>192</v>
      </c>
      <c r="N57" s="10"/>
      <c r="O57" s="10"/>
      <c r="P57" s="10"/>
      <c r="Q57" s="10"/>
      <c r="R57" s="10"/>
      <c r="S57" s="10"/>
      <c r="T57" s="18"/>
      <c r="U57" s="23" t="s">
        <v>192</v>
      </c>
      <c r="V57" s="11"/>
      <c r="W57" s="11"/>
      <c r="X57" s="24"/>
      <c r="Y57" s="28" t="s">
        <v>192</v>
      </c>
      <c r="Z57" s="11" t="s">
        <v>192</v>
      </c>
      <c r="AA57" s="11" t="s">
        <v>192</v>
      </c>
      <c r="AB57" s="11" t="s">
        <v>192</v>
      </c>
      <c r="AC57" s="11" t="s">
        <v>192</v>
      </c>
      <c r="AD57" s="11" t="s">
        <v>192</v>
      </c>
      <c r="AE57" s="11" t="s">
        <v>192</v>
      </c>
      <c r="AF57" s="11" t="s">
        <v>192</v>
      </c>
      <c r="AG57" s="11" t="s">
        <v>192</v>
      </c>
      <c r="AH57" s="11" t="s">
        <v>192</v>
      </c>
      <c r="AI57" s="11" t="s">
        <v>192</v>
      </c>
      <c r="AJ57" s="11"/>
      <c r="AK57" s="11"/>
      <c r="AL57" s="11"/>
      <c r="AM57" s="11"/>
      <c r="AN57" s="11"/>
      <c r="AO57" s="11"/>
    </row>
    <row r="58" spans="2:41" ht="15" customHeight="1">
      <c r="B58" s="4" t="str">
        <f t="shared" si="0"/>
        <v>USVA 22001:24658</v>
      </c>
      <c r="C58" s="3" t="s">
        <v>68</v>
      </c>
      <c r="D58" s="9" t="s">
        <v>207</v>
      </c>
      <c r="E58" s="17" t="s">
        <v>192</v>
      </c>
      <c r="F58" s="10" t="s">
        <v>192</v>
      </c>
      <c r="G58" s="10" t="s">
        <v>192</v>
      </c>
      <c r="H58" s="10" t="s">
        <v>192</v>
      </c>
      <c r="I58" s="10" t="s">
        <v>192</v>
      </c>
      <c r="J58" s="10" t="s">
        <v>192</v>
      </c>
      <c r="K58" s="10" t="s">
        <v>192</v>
      </c>
      <c r="L58" s="10" t="s">
        <v>192</v>
      </c>
      <c r="M58" s="10" t="s">
        <v>192</v>
      </c>
      <c r="N58" s="10"/>
      <c r="O58" s="10"/>
      <c r="P58" s="10"/>
      <c r="Q58" s="10"/>
      <c r="R58" s="10"/>
      <c r="S58" s="10"/>
      <c r="T58" s="18"/>
      <c r="U58" s="23" t="s">
        <v>192</v>
      </c>
      <c r="V58" s="11"/>
      <c r="W58" s="11"/>
      <c r="X58" s="24"/>
      <c r="Y58" s="28" t="s">
        <v>192</v>
      </c>
      <c r="Z58" s="11" t="s">
        <v>192</v>
      </c>
      <c r="AA58" s="11" t="s">
        <v>192</v>
      </c>
      <c r="AB58" s="11" t="s">
        <v>192</v>
      </c>
      <c r="AC58" s="11" t="s">
        <v>192</v>
      </c>
      <c r="AD58" s="11" t="s">
        <v>192</v>
      </c>
      <c r="AE58" s="11" t="s">
        <v>192</v>
      </c>
      <c r="AF58" s="11" t="s">
        <v>192</v>
      </c>
      <c r="AG58" s="11" t="s">
        <v>192</v>
      </c>
      <c r="AH58" s="11" t="s">
        <v>192</v>
      </c>
      <c r="AI58" s="11" t="s">
        <v>192</v>
      </c>
      <c r="AJ58" s="11"/>
      <c r="AK58" s="11"/>
      <c r="AL58" s="11"/>
      <c r="AM58" s="11"/>
      <c r="AN58" s="11"/>
      <c r="AO58" s="11"/>
    </row>
    <row r="59" spans="2:41" ht="15" customHeight="1">
      <c r="B59" s="4" t="str">
        <f t="shared" si="0"/>
        <v>USVT 05001:05495</v>
      </c>
      <c r="C59" s="3" t="s">
        <v>68</v>
      </c>
      <c r="D59" s="9" t="s">
        <v>208</v>
      </c>
      <c r="E59" s="17" t="s">
        <v>192</v>
      </c>
      <c r="F59" s="10" t="s">
        <v>192</v>
      </c>
      <c r="G59" s="10" t="s">
        <v>192</v>
      </c>
      <c r="H59" s="10" t="s">
        <v>192</v>
      </c>
      <c r="I59" s="10" t="s">
        <v>192</v>
      </c>
      <c r="J59" s="10" t="s">
        <v>192</v>
      </c>
      <c r="K59" s="10" t="s">
        <v>192</v>
      </c>
      <c r="L59" s="10" t="s">
        <v>192</v>
      </c>
      <c r="M59" s="10" t="s">
        <v>192</v>
      </c>
      <c r="N59" s="10"/>
      <c r="O59" s="10"/>
      <c r="P59" s="10"/>
      <c r="Q59" s="10"/>
      <c r="R59" s="10"/>
      <c r="S59" s="10"/>
      <c r="T59" s="18"/>
      <c r="U59" s="23" t="s">
        <v>192</v>
      </c>
      <c r="V59" s="11"/>
      <c r="W59" s="11"/>
      <c r="X59" s="24"/>
      <c r="Y59" s="28" t="s">
        <v>192</v>
      </c>
      <c r="Z59" s="11" t="s">
        <v>192</v>
      </c>
      <c r="AA59" s="11" t="s">
        <v>192</v>
      </c>
      <c r="AB59" s="11" t="s">
        <v>192</v>
      </c>
      <c r="AC59" s="11" t="s">
        <v>192</v>
      </c>
      <c r="AD59" s="11" t="s">
        <v>192</v>
      </c>
      <c r="AE59" s="11" t="s">
        <v>192</v>
      </c>
      <c r="AF59" s="11" t="s">
        <v>192</v>
      </c>
      <c r="AG59" s="11" t="s">
        <v>192</v>
      </c>
      <c r="AH59" s="11" t="s">
        <v>192</v>
      </c>
      <c r="AI59" s="11" t="s">
        <v>192</v>
      </c>
      <c r="AJ59" s="11"/>
      <c r="AK59" s="11"/>
      <c r="AL59" s="11"/>
      <c r="AM59" s="11"/>
      <c r="AN59" s="11"/>
      <c r="AO59" s="11"/>
    </row>
    <row r="60" spans="2:41" ht="15" customHeight="1">
      <c r="B60" s="4" t="str">
        <f t="shared" si="0"/>
        <v>USVT 05601:05907</v>
      </c>
      <c r="C60" s="3" t="s">
        <v>68</v>
      </c>
      <c r="D60" s="9" t="s">
        <v>209</v>
      </c>
      <c r="E60" s="17" t="s">
        <v>192</v>
      </c>
      <c r="F60" s="10" t="s">
        <v>192</v>
      </c>
      <c r="G60" s="10" t="s">
        <v>192</v>
      </c>
      <c r="H60" s="10" t="s">
        <v>192</v>
      </c>
      <c r="I60" s="10" t="s">
        <v>192</v>
      </c>
      <c r="J60" s="10" t="s">
        <v>192</v>
      </c>
      <c r="K60" s="10" t="s">
        <v>192</v>
      </c>
      <c r="L60" s="10" t="s">
        <v>192</v>
      </c>
      <c r="M60" s="10" t="s">
        <v>192</v>
      </c>
      <c r="N60" s="10"/>
      <c r="O60" s="10"/>
      <c r="P60" s="10"/>
      <c r="Q60" s="10"/>
      <c r="R60" s="10"/>
      <c r="S60" s="10"/>
      <c r="T60" s="18"/>
      <c r="U60" s="23" t="s">
        <v>192</v>
      </c>
      <c r="V60" s="11"/>
      <c r="W60" s="11"/>
      <c r="X60" s="24"/>
      <c r="Y60" s="28" t="s">
        <v>192</v>
      </c>
      <c r="Z60" s="11" t="s">
        <v>192</v>
      </c>
      <c r="AA60" s="11" t="s">
        <v>192</v>
      </c>
      <c r="AB60" s="11" t="s">
        <v>192</v>
      </c>
      <c r="AC60" s="11" t="s">
        <v>192</v>
      </c>
      <c r="AD60" s="11" t="s">
        <v>192</v>
      </c>
      <c r="AE60" s="11" t="s">
        <v>192</v>
      </c>
      <c r="AF60" s="11" t="s">
        <v>192</v>
      </c>
      <c r="AG60" s="11" t="s">
        <v>192</v>
      </c>
      <c r="AH60" s="11" t="s">
        <v>192</v>
      </c>
      <c r="AI60" s="11" t="s">
        <v>192</v>
      </c>
      <c r="AJ60" s="11"/>
      <c r="AK60" s="11"/>
      <c r="AL60" s="11"/>
      <c r="AM60" s="11"/>
      <c r="AN60" s="11"/>
      <c r="AO60" s="11"/>
    </row>
    <row r="61" spans="2:41" ht="15" customHeight="1">
      <c r="B61" s="4" t="str">
        <f t="shared" si="0"/>
        <v>USWA</v>
      </c>
      <c r="C61" s="3" t="s">
        <v>68</v>
      </c>
      <c r="D61" s="9" t="s">
        <v>53</v>
      </c>
      <c r="E61" s="17" t="s">
        <v>192</v>
      </c>
      <c r="F61" s="10" t="s">
        <v>192</v>
      </c>
      <c r="G61" s="10" t="s">
        <v>192</v>
      </c>
      <c r="H61" s="10" t="s">
        <v>192</v>
      </c>
      <c r="I61" s="10" t="s">
        <v>192</v>
      </c>
      <c r="J61" s="10" t="s">
        <v>192</v>
      </c>
      <c r="K61" s="10" t="s">
        <v>192</v>
      </c>
      <c r="L61" s="10" t="s">
        <v>192</v>
      </c>
      <c r="M61" s="10" t="s">
        <v>192</v>
      </c>
      <c r="N61" s="10"/>
      <c r="O61" s="10"/>
      <c r="P61" s="10"/>
      <c r="Q61" s="10"/>
      <c r="R61" s="10"/>
      <c r="S61" s="10"/>
      <c r="T61" s="18"/>
      <c r="U61" s="23" t="s">
        <v>192</v>
      </c>
      <c r="V61" s="11"/>
      <c r="W61" s="11"/>
      <c r="X61" s="24"/>
      <c r="Y61" s="28" t="s">
        <v>192</v>
      </c>
      <c r="Z61" s="11" t="s">
        <v>192</v>
      </c>
      <c r="AA61" s="11" t="s">
        <v>192</v>
      </c>
      <c r="AB61" s="11" t="s">
        <v>192</v>
      </c>
      <c r="AC61" s="11" t="s">
        <v>192</v>
      </c>
      <c r="AD61" s="11" t="s">
        <v>192</v>
      </c>
      <c r="AE61" s="11" t="s">
        <v>192</v>
      </c>
      <c r="AF61" s="11" t="s">
        <v>192</v>
      </c>
      <c r="AG61" s="11" t="s">
        <v>192</v>
      </c>
      <c r="AH61" s="11" t="s">
        <v>192</v>
      </c>
      <c r="AI61" s="11" t="s">
        <v>192</v>
      </c>
      <c r="AJ61" s="11"/>
      <c r="AK61" s="11"/>
      <c r="AL61" s="11"/>
      <c r="AM61" s="11"/>
      <c r="AN61" s="11"/>
      <c r="AO61" s="11"/>
    </row>
    <row r="62" spans="2:41" ht="15" customHeight="1">
      <c r="B62" s="4" t="str">
        <f t="shared" si="0"/>
        <v>USWI</v>
      </c>
      <c r="C62" s="3" t="s">
        <v>68</v>
      </c>
      <c r="D62" s="9" t="s">
        <v>54</v>
      </c>
      <c r="E62" s="17" t="s">
        <v>192</v>
      </c>
      <c r="F62" s="10" t="s">
        <v>192</v>
      </c>
      <c r="G62" s="10" t="s">
        <v>192</v>
      </c>
      <c r="H62" s="10" t="s">
        <v>192</v>
      </c>
      <c r="I62" s="10" t="s">
        <v>192</v>
      </c>
      <c r="J62" s="10" t="s">
        <v>192</v>
      </c>
      <c r="K62" s="10" t="s">
        <v>192</v>
      </c>
      <c r="L62" s="10" t="s">
        <v>192</v>
      </c>
      <c r="M62" s="10" t="s">
        <v>192</v>
      </c>
      <c r="N62" s="10"/>
      <c r="O62" s="10"/>
      <c r="P62" s="10"/>
      <c r="Q62" s="10"/>
      <c r="R62" s="10"/>
      <c r="S62" s="10"/>
      <c r="T62" s="18"/>
      <c r="U62" s="23" t="s">
        <v>192</v>
      </c>
      <c r="V62" s="11"/>
      <c r="W62" s="11"/>
      <c r="X62" s="24"/>
      <c r="Y62" s="28" t="s">
        <v>192</v>
      </c>
      <c r="Z62" s="11" t="s">
        <v>192</v>
      </c>
      <c r="AA62" s="11" t="s">
        <v>192</v>
      </c>
      <c r="AB62" s="11" t="s">
        <v>192</v>
      </c>
      <c r="AC62" s="11" t="s">
        <v>192</v>
      </c>
      <c r="AD62" s="11" t="s">
        <v>192</v>
      </c>
      <c r="AE62" s="11" t="s">
        <v>192</v>
      </c>
      <c r="AF62" s="11" t="s">
        <v>192</v>
      </c>
      <c r="AG62" s="11" t="s">
        <v>192</v>
      </c>
      <c r="AH62" s="11" t="s">
        <v>192</v>
      </c>
      <c r="AI62" s="11" t="s">
        <v>192</v>
      </c>
      <c r="AJ62" s="11"/>
      <c r="AK62" s="11"/>
      <c r="AL62" s="11"/>
      <c r="AM62" s="11"/>
      <c r="AN62" s="11"/>
      <c r="AO62" s="11"/>
    </row>
    <row r="63" spans="2:41" ht="15" customHeight="1">
      <c r="B63" s="4" t="str">
        <f t="shared" si="0"/>
        <v>USWV</v>
      </c>
      <c r="C63" s="3" t="s">
        <v>68</v>
      </c>
      <c r="D63" s="9" t="s">
        <v>55</v>
      </c>
      <c r="E63" s="17" t="s">
        <v>192</v>
      </c>
      <c r="F63" s="10" t="s">
        <v>192</v>
      </c>
      <c r="G63" s="10" t="s">
        <v>192</v>
      </c>
      <c r="H63" s="10" t="s">
        <v>192</v>
      </c>
      <c r="I63" s="10" t="s">
        <v>192</v>
      </c>
      <c r="J63" s="10" t="s">
        <v>192</v>
      </c>
      <c r="K63" s="10" t="s">
        <v>192</v>
      </c>
      <c r="L63" s="10" t="s">
        <v>192</v>
      </c>
      <c r="M63" s="10" t="s">
        <v>192</v>
      </c>
      <c r="N63" s="10"/>
      <c r="O63" s="10"/>
      <c r="P63" s="10"/>
      <c r="Q63" s="10"/>
      <c r="R63" s="10"/>
      <c r="S63" s="10"/>
      <c r="T63" s="18"/>
      <c r="U63" s="23" t="s">
        <v>192</v>
      </c>
      <c r="V63" s="11"/>
      <c r="W63" s="11"/>
      <c r="X63" s="24"/>
      <c r="Y63" s="28" t="s">
        <v>192</v>
      </c>
      <c r="Z63" s="11" t="s">
        <v>192</v>
      </c>
      <c r="AA63" s="11" t="s">
        <v>192</v>
      </c>
      <c r="AB63" s="11" t="s">
        <v>192</v>
      </c>
      <c r="AC63" s="11" t="s">
        <v>192</v>
      </c>
      <c r="AD63" s="11" t="s">
        <v>192</v>
      </c>
      <c r="AE63" s="11" t="s">
        <v>192</v>
      </c>
      <c r="AF63" s="11" t="s">
        <v>192</v>
      </c>
      <c r="AG63" s="11" t="s">
        <v>192</v>
      </c>
      <c r="AH63" s="11" t="s">
        <v>192</v>
      </c>
      <c r="AI63" s="11" t="s">
        <v>192</v>
      </c>
      <c r="AJ63" s="11"/>
      <c r="AK63" s="11"/>
      <c r="AL63" s="11"/>
      <c r="AM63" s="11"/>
      <c r="AN63" s="11"/>
      <c r="AO63" s="11"/>
    </row>
    <row r="64" spans="2:41" ht="15" customHeight="1">
      <c r="B64" s="4" t="str">
        <f t="shared" si="0"/>
        <v>USWY</v>
      </c>
      <c r="C64" s="3" t="s">
        <v>68</v>
      </c>
      <c r="D64" s="9" t="s">
        <v>56</v>
      </c>
      <c r="E64" s="17" t="s">
        <v>192</v>
      </c>
      <c r="F64" s="10" t="s">
        <v>192</v>
      </c>
      <c r="G64" s="10" t="s">
        <v>192</v>
      </c>
      <c r="H64" s="10" t="s">
        <v>192</v>
      </c>
      <c r="I64" s="10" t="s">
        <v>192</v>
      </c>
      <c r="J64" s="10" t="s">
        <v>192</v>
      </c>
      <c r="K64" s="10" t="s">
        <v>192</v>
      </c>
      <c r="L64" s="10" t="s">
        <v>192</v>
      </c>
      <c r="M64" s="10" t="s">
        <v>192</v>
      </c>
      <c r="N64" s="10"/>
      <c r="O64" s="10"/>
      <c r="P64" s="10"/>
      <c r="Q64" s="10"/>
      <c r="R64" s="10"/>
      <c r="S64" s="10"/>
      <c r="T64" s="18"/>
      <c r="U64" s="23" t="s">
        <v>192</v>
      </c>
      <c r="V64" s="11"/>
      <c r="W64" s="11"/>
      <c r="X64" s="24"/>
      <c r="Y64" s="28" t="s">
        <v>192</v>
      </c>
      <c r="Z64" s="11" t="s">
        <v>192</v>
      </c>
      <c r="AA64" s="11" t="s">
        <v>192</v>
      </c>
      <c r="AB64" s="11" t="s">
        <v>192</v>
      </c>
      <c r="AC64" s="11" t="s">
        <v>192</v>
      </c>
      <c r="AD64" s="11" t="s">
        <v>192</v>
      </c>
      <c r="AE64" s="11" t="s">
        <v>192</v>
      </c>
      <c r="AF64" s="11" t="s">
        <v>192</v>
      </c>
      <c r="AG64" s="11" t="s">
        <v>192</v>
      </c>
      <c r="AH64" s="11" t="s">
        <v>192</v>
      </c>
      <c r="AI64" s="11" t="s">
        <v>192</v>
      </c>
      <c r="AJ64" s="11"/>
      <c r="AK64" s="11"/>
      <c r="AL64" s="11"/>
      <c r="AM64" s="11"/>
      <c r="AN64" s="11"/>
      <c r="AO64" s="11"/>
    </row>
    <row r="65" spans="2:41" ht="15" customHeight="1">
      <c r="B65" s="4" t="str">
        <f t="shared" si="0"/>
        <v>US</v>
      </c>
      <c r="C65" s="3" t="s">
        <v>68</v>
      </c>
      <c r="D65" s="9"/>
      <c r="E65" s="17"/>
      <c r="F65" s="10"/>
      <c r="G65" s="10"/>
      <c r="H65" s="10"/>
      <c r="I65" s="10"/>
      <c r="J65" s="10"/>
      <c r="K65" s="10"/>
      <c r="L65" s="10"/>
      <c r="M65" s="10"/>
      <c r="N65" s="10"/>
      <c r="O65" s="10"/>
      <c r="P65" s="10"/>
      <c r="Q65" s="10"/>
      <c r="R65" s="10"/>
      <c r="S65" s="10"/>
      <c r="T65" s="18"/>
      <c r="U65" s="23"/>
      <c r="V65" s="11"/>
      <c r="W65" s="11"/>
      <c r="X65" s="24"/>
      <c r="Y65" s="28"/>
      <c r="Z65" s="11"/>
      <c r="AA65" s="11"/>
      <c r="AB65" s="11"/>
      <c r="AC65" s="11"/>
      <c r="AD65" s="11"/>
      <c r="AE65" s="11"/>
      <c r="AF65" s="11"/>
      <c r="AG65" s="11"/>
      <c r="AH65" s="11"/>
      <c r="AI65" s="11"/>
      <c r="AJ65" s="11"/>
      <c r="AK65" s="11"/>
      <c r="AL65" s="11"/>
      <c r="AM65" s="11"/>
      <c r="AN65" s="11"/>
      <c r="AO65" s="11"/>
    </row>
    <row r="66" spans="2:41" ht="15" customHeight="1">
      <c r="B66" s="4" t="str">
        <f t="shared" si="0"/>
        <v>US</v>
      </c>
      <c r="C66" s="3" t="s">
        <v>68</v>
      </c>
      <c r="D66" s="9"/>
      <c r="E66" s="17"/>
      <c r="F66" s="10"/>
      <c r="G66" s="10"/>
      <c r="H66" s="10"/>
      <c r="I66" s="10"/>
      <c r="J66" s="10"/>
      <c r="K66" s="10"/>
      <c r="L66" s="10"/>
      <c r="M66" s="10"/>
      <c r="N66" s="10"/>
      <c r="O66" s="10"/>
      <c r="P66" s="10"/>
      <c r="Q66" s="10"/>
      <c r="R66" s="10"/>
      <c r="S66" s="10"/>
      <c r="T66" s="18"/>
      <c r="U66" s="23"/>
      <c r="V66" s="11"/>
      <c r="W66" s="11"/>
      <c r="X66" s="24"/>
      <c r="Y66" s="28"/>
      <c r="Z66" s="11"/>
      <c r="AA66" s="11"/>
      <c r="AB66" s="11"/>
      <c r="AC66" s="11"/>
      <c r="AD66" s="11"/>
      <c r="AE66" s="11"/>
      <c r="AF66" s="11"/>
      <c r="AG66" s="11"/>
      <c r="AH66" s="11"/>
      <c r="AI66" s="11"/>
      <c r="AJ66" s="11"/>
      <c r="AK66" s="11"/>
      <c r="AL66" s="11"/>
      <c r="AM66" s="11"/>
      <c r="AN66" s="11"/>
      <c r="AO66" s="11"/>
    </row>
    <row r="67" spans="2:41" ht="15" customHeight="1">
      <c r="B67" s="4" t="str">
        <f t="shared" si="0"/>
        <v>US</v>
      </c>
      <c r="C67" s="3" t="s">
        <v>68</v>
      </c>
      <c r="D67" s="9"/>
      <c r="E67" s="17"/>
      <c r="F67" s="10"/>
      <c r="G67" s="10"/>
      <c r="H67" s="10"/>
      <c r="I67" s="10"/>
      <c r="J67" s="10"/>
      <c r="K67" s="10"/>
      <c r="L67" s="10"/>
      <c r="M67" s="10"/>
      <c r="N67" s="10"/>
      <c r="O67" s="10"/>
      <c r="P67" s="10"/>
      <c r="Q67" s="10"/>
      <c r="R67" s="10"/>
      <c r="S67" s="10"/>
      <c r="T67" s="18"/>
      <c r="U67" s="23"/>
      <c r="V67" s="11"/>
      <c r="W67" s="11"/>
      <c r="X67" s="24"/>
      <c r="Y67" s="28"/>
      <c r="Z67" s="11"/>
      <c r="AA67" s="11"/>
      <c r="AB67" s="11"/>
      <c r="AC67" s="11"/>
      <c r="AD67" s="11"/>
      <c r="AE67" s="11"/>
      <c r="AF67" s="11"/>
      <c r="AG67" s="11"/>
      <c r="AH67" s="11"/>
      <c r="AI67" s="11"/>
      <c r="AJ67" s="11"/>
      <c r="AK67" s="11"/>
      <c r="AL67" s="11"/>
      <c r="AM67" s="11"/>
      <c r="AN67" s="11"/>
      <c r="AO67" s="11"/>
    </row>
    <row r="68" spans="2:41" ht="15" customHeight="1">
      <c r="B68" s="4" t="str">
        <f t="shared" si="0"/>
        <v>US</v>
      </c>
      <c r="C68" s="3" t="s">
        <v>68</v>
      </c>
      <c r="D68" s="9"/>
      <c r="E68" s="17"/>
      <c r="F68" s="10"/>
      <c r="G68" s="10"/>
      <c r="H68" s="10"/>
      <c r="I68" s="10"/>
      <c r="J68" s="10"/>
      <c r="K68" s="10"/>
      <c r="L68" s="10"/>
      <c r="M68" s="10"/>
      <c r="N68" s="10"/>
      <c r="O68" s="10"/>
      <c r="P68" s="10"/>
      <c r="Q68" s="10"/>
      <c r="R68" s="10"/>
      <c r="S68" s="10"/>
      <c r="T68" s="18"/>
      <c r="U68" s="23"/>
      <c r="V68" s="11"/>
      <c r="W68" s="11"/>
      <c r="X68" s="24"/>
      <c r="Y68" s="28"/>
      <c r="Z68" s="11"/>
      <c r="AA68" s="11"/>
      <c r="AB68" s="11"/>
      <c r="AC68" s="11"/>
      <c r="AD68" s="11"/>
      <c r="AE68" s="11"/>
      <c r="AF68" s="11"/>
      <c r="AG68" s="11"/>
      <c r="AH68" s="11"/>
      <c r="AI68" s="11"/>
      <c r="AJ68" s="11"/>
      <c r="AK68" s="11"/>
      <c r="AL68" s="11"/>
      <c r="AM68" s="11"/>
      <c r="AN68" s="11"/>
      <c r="AO68" s="11"/>
    </row>
    <row r="69" spans="2:41" ht="15" customHeight="1">
      <c r="B69" s="4" t="str">
        <f t="shared" si="0"/>
        <v>US</v>
      </c>
      <c r="C69" s="3" t="s">
        <v>68</v>
      </c>
      <c r="D69" s="9"/>
      <c r="E69" s="17"/>
      <c r="F69" s="10"/>
      <c r="G69" s="10"/>
      <c r="H69" s="10"/>
      <c r="I69" s="10"/>
      <c r="J69" s="10"/>
      <c r="K69" s="10"/>
      <c r="L69" s="10"/>
      <c r="M69" s="10"/>
      <c r="N69" s="10"/>
      <c r="O69" s="10"/>
      <c r="P69" s="10"/>
      <c r="Q69" s="10"/>
      <c r="R69" s="10"/>
      <c r="S69" s="10"/>
      <c r="T69" s="18"/>
      <c r="U69" s="23"/>
      <c r="V69" s="11"/>
      <c r="W69" s="11"/>
      <c r="X69" s="24"/>
      <c r="Y69" s="28"/>
      <c r="Z69" s="11"/>
      <c r="AA69" s="11"/>
      <c r="AB69" s="11"/>
      <c r="AC69" s="11"/>
      <c r="AD69" s="11"/>
      <c r="AE69" s="11"/>
      <c r="AF69" s="11"/>
      <c r="AG69" s="11"/>
      <c r="AH69" s="11"/>
      <c r="AI69" s="11"/>
      <c r="AJ69" s="11"/>
      <c r="AK69" s="11"/>
      <c r="AL69" s="11"/>
      <c r="AM69" s="11"/>
      <c r="AN69" s="11"/>
      <c r="AO69" s="11"/>
    </row>
    <row r="70" spans="2:41" ht="15" customHeight="1">
      <c r="B70" s="4" t="str">
        <f t="shared" ref="B70:B133" si="1">CONCATENATE(C70,D70)</f>
        <v>US</v>
      </c>
      <c r="C70" s="3" t="s">
        <v>68</v>
      </c>
      <c r="D70" s="9"/>
      <c r="E70" s="17"/>
      <c r="F70" s="10"/>
      <c r="G70" s="10"/>
      <c r="H70" s="10"/>
      <c r="I70" s="10"/>
      <c r="J70" s="10"/>
      <c r="K70" s="10"/>
      <c r="L70" s="10"/>
      <c r="M70" s="10"/>
      <c r="N70" s="10"/>
      <c r="O70" s="10"/>
      <c r="P70" s="10"/>
      <c r="Q70" s="10"/>
      <c r="R70" s="10"/>
      <c r="S70" s="10"/>
      <c r="T70" s="18"/>
      <c r="U70" s="23"/>
      <c r="V70" s="11"/>
      <c r="W70" s="11"/>
      <c r="X70" s="24"/>
      <c r="Y70" s="28"/>
      <c r="Z70" s="11"/>
      <c r="AA70" s="11"/>
      <c r="AB70" s="11"/>
      <c r="AC70" s="11"/>
      <c r="AD70" s="11"/>
      <c r="AE70" s="11"/>
      <c r="AF70" s="11"/>
      <c r="AG70" s="11"/>
      <c r="AH70" s="11"/>
      <c r="AI70" s="11"/>
      <c r="AJ70" s="11"/>
      <c r="AK70" s="11"/>
      <c r="AL70" s="11"/>
      <c r="AM70" s="11"/>
      <c r="AN70" s="11"/>
      <c r="AO70" s="11"/>
    </row>
    <row r="71" spans="2:41" ht="15" customHeight="1">
      <c r="B71" s="4" t="str">
        <f t="shared" si="1"/>
        <v>US</v>
      </c>
      <c r="C71" s="3" t="s">
        <v>68</v>
      </c>
      <c r="D71" s="9"/>
      <c r="E71" s="17"/>
      <c r="F71" s="10"/>
      <c r="G71" s="10"/>
      <c r="H71" s="10"/>
      <c r="I71" s="10"/>
      <c r="J71" s="10"/>
      <c r="K71" s="10"/>
      <c r="L71" s="10"/>
      <c r="M71" s="10"/>
      <c r="N71" s="10"/>
      <c r="O71" s="10"/>
      <c r="P71" s="10"/>
      <c r="Q71" s="10"/>
      <c r="R71" s="10"/>
      <c r="S71" s="10"/>
      <c r="T71" s="18"/>
      <c r="U71" s="23"/>
      <c r="V71" s="11"/>
      <c r="W71" s="11"/>
      <c r="X71" s="24"/>
      <c r="Y71" s="28"/>
      <c r="Z71" s="11"/>
      <c r="AA71" s="11"/>
      <c r="AB71" s="11"/>
      <c r="AC71" s="11"/>
      <c r="AD71" s="11"/>
      <c r="AE71" s="11"/>
      <c r="AF71" s="11"/>
      <c r="AG71" s="11"/>
      <c r="AH71" s="11"/>
      <c r="AI71" s="11"/>
      <c r="AJ71" s="11"/>
      <c r="AK71" s="11"/>
      <c r="AL71" s="11"/>
      <c r="AM71" s="11"/>
      <c r="AN71" s="11"/>
      <c r="AO71" s="11"/>
    </row>
    <row r="72" spans="2:41" ht="15" customHeight="1">
      <c r="B72" s="4" t="str">
        <f t="shared" si="1"/>
        <v>US</v>
      </c>
      <c r="C72" s="3" t="s">
        <v>68</v>
      </c>
      <c r="D72" s="9"/>
      <c r="E72" s="17"/>
      <c r="F72" s="10"/>
      <c r="G72" s="10"/>
      <c r="H72" s="10"/>
      <c r="I72" s="10"/>
      <c r="J72" s="10"/>
      <c r="K72" s="10"/>
      <c r="L72" s="10"/>
      <c r="M72" s="10"/>
      <c r="N72" s="10"/>
      <c r="O72" s="10"/>
      <c r="P72" s="10"/>
      <c r="Q72" s="10"/>
      <c r="R72" s="10"/>
      <c r="S72" s="10"/>
      <c r="T72" s="18"/>
      <c r="U72" s="23"/>
      <c r="V72" s="11"/>
      <c r="W72" s="11"/>
      <c r="X72" s="24"/>
      <c r="Y72" s="28"/>
      <c r="Z72" s="11"/>
      <c r="AA72" s="11"/>
      <c r="AB72" s="11"/>
      <c r="AC72" s="11"/>
      <c r="AD72" s="11"/>
      <c r="AE72" s="11"/>
      <c r="AF72" s="11"/>
      <c r="AG72" s="11"/>
      <c r="AH72" s="11"/>
      <c r="AI72" s="11"/>
      <c r="AJ72" s="11"/>
      <c r="AK72" s="11"/>
      <c r="AL72" s="11"/>
      <c r="AM72" s="11"/>
      <c r="AN72" s="11"/>
      <c r="AO72" s="11"/>
    </row>
    <row r="73" spans="2:41" ht="15" customHeight="1">
      <c r="B73" s="4" t="str">
        <f t="shared" si="1"/>
        <v>US</v>
      </c>
      <c r="C73" s="3" t="s">
        <v>68</v>
      </c>
      <c r="D73" s="9"/>
      <c r="E73" s="17"/>
      <c r="F73" s="10"/>
      <c r="G73" s="10"/>
      <c r="H73" s="10"/>
      <c r="I73" s="10"/>
      <c r="J73" s="10"/>
      <c r="K73" s="10"/>
      <c r="L73" s="10"/>
      <c r="M73" s="10"/>
      <c r="N73" s="10"/>
      <c r="O73" s="10"/>
      <c r="P73" s="10"/>
      <c r="Q73" s="10"/>
      <c r="R73" s="10"/>
      <c r="S73" s="10"/>
      <c r="T73" s="18"/>
      <c r="U73" s="23"/>
      <c r="V73" s="11"/>
      <c r="W73" s="11"/>
      <c r="X73" s="24"/>
      <c r="Y73" s="28"/>
      <c r="Z73" s="11"/>
      <c r="AA73" s="11"/>
      <c r="AB73" s="11"/>
      <c r="AC73" s="11"/>
      <c r="AD73" s="11"/>
      <c r="AE73" s="11"/>
      <c r="AF73" s="11"/>
      <c r="AG73" s="11"/>
      <c r="AH73" s="11"/>
      <c r="AI73" s="11"/>
      <c r="AJ73" s="11"/>
      <c r="AK73" s="11"/>
      <c r="AL73" s="11"/>
      <c r="AM73" s="11"/>
      <c r="AN73" s="11"/>
      <c r="AO73" s="11"/>
    </row>
    <row r="74" spans="2:41" ht="15" customHeight="1">
      <c r="B74" s="4" t="str">
        <f t="shared" si="1"/>
        <v>US</v>
      </c>
      <c r="C74" s="3" t="s">
        <v>68</v>
      </c>
      <c r="D74" s="9"/>
      <c r="E74" s="17"/>
      <c r="F74" s="10"/>
      <c r="G74" s="10"/>
      <c r="H74" s="10"/>
      <c r="I74" s="10"/>
      <c r="J74" s="10"/>
      <c r="K74" s="10"/>
      <c r="L74" s="10"/>
      <c r="M74" s="10"/>
      <c r="N74" s="10"/>
      <c r="O74" s="10"/>
      <c r="P74" s="10"/>
      <c r="Q74" s="10"/>
      <c r="R74" s="10"/>
      <c r="S74" s="10"/>
      <c r="T74" s="18"/>
      <c r="U74" s="23"/>
      <c r="V74" s="11"/>
      <c r="W74" s="11"/>
      <c r="X74" s="24"/>
      <c r="Y74" s="28"/>
      <c r="Z74" s="11"/>
      <c r="AA74" s="11"/>
      <c r="AB74" s="11"/>
      <c r="AC74" s="11"/>
      <c r="AD74" s="11"/>
      <c r="AE74" s="11"/>
      <c r="AF74" s="11"/>
      <c r="AG74" s="11"/>
      <c r="AH74" s="11"/>
      <c r="AI74" s="11"/>
      <c r="AJ74" s="11"/>
      <c r="AK74" s="11"/>
      <c r="AL74" s="11"/>
      <c r="AM74" s="11"/>
      <c r="AN74" s="11"/>
      <c r="AO74" s="11"/>
    </row>
    <row r="75" spans="2:41" ht="15" customHeight="1">
      <c r="B75" s="4" t="str">
        <f t="shared" si="1"/>
        <v>US</v>
      </c>
      <c r="C75" s="3" t="s">
        <v>68</v>
      </c>
      <c r="D75" s="9"/>
      <c r="E75" s="17"/>
      <c r="F75" s="10"/>
      <c r="G75" s="10"/>
      <c r="H75" s="10"/>
      <c r="I75" s="10"/>
      <c r="J75" s="10"/>
      <c r="K75" s="10"/>
      <c r="L75" s="10"/>
      <c r="M75" s="10"/>
      <c r="N75" s="10"/>
      <c r="O75" s="10"/>
      <c r="P75" s="10"/>
      <c r="Q75" s="10"/>
      <c r="R75" s="10"/>
      <c r="S75" s="10"/>
      <c r="T75" s="18"/>
      <c r="U75" s="23"/>
      <c r="V75" s="11"/>
      <c r="W75" s="11"/>
      <c r="X75" s="24"/>
      <c r="Y75" s="28"/>
      <c r="Z75" s="11"/>
      <c r="AA75" s="11"/>
      <c r="AB75" s="11"/>
      <c r="AC75" s="11"/>
      <c r="AD75" s="11"/>
      <c r="AE75" s="11"/>
      <c r="AF75" s="11"/>
      <c r="AG75" s="11"/>
      <c r="AH75" s="11"/>
      <c r="AI75" s="11"/>
      <c r="AJ75" s="11"/>
      <c r="AK75" s="11"/>
      <c r="AL75" s="11"/>
      <c r="AM75" s="11"/>
      <c r="AN75" s="11"/>
      <c r="AO75" s="11"/>
    </row>
    <row r="76" spans="2:41" ht="15" customHeight="1">
      <c r="B76" s="4" t="str">
        <f t="shared" si="1"/>
        <v>US</v>
      </c>
      <c r="C76" s="3" t="s">
        <v>68</v>
      </c>
      <c r="D76" s="9"/>
      <c r="E76" s="17"/>
      <c r="F76" s="10"/>
      <c r="G76" s="10"/>
      <c r="H76" s="10"/>
      <c r="I76" s="10"/>
      <c r="J76" s="10"/>
      <c r="K76" s="10"/>
      <c r="L76" s="10"/>
      <c r="M76" s="10"/>
      <c r="N76" s="10"/>
      <c r="O76" s="10"/>
      <c r="P76" s="10"/>
      <c r="Q76" s="10"/>
      <c r="R76" s="10"/>
      <c r="S76" s="10"/>
      <c r="T76" s="18"/>
      <c r="U76" s="23"/>
      <c r="V76" s="11"/>
      <c r="W76" s="11"/>
      <c r="X76" s="24"/>
      <c r="Y76" s="28"/>
      <c r="Z76" s="11"/>
      <c r="AA76" s="11"/>
      <c r="AB76" s="11"/>
      <c r="AC76" s="11"/>
      <c r="AD76" s="11"/>
      <c r="AE76" s="11"/>
      <c r="AF76" s="11"/>
      <c r="AG76" s="11"/>
      <c r="AH76" s="11"/>
      <c r="AI76" s="11"/>
      <c r="AJ76" s="11"/>
      <c r="AK76" s="11"/>
      <c r="AL76" s="11"/>
      <c r="AM76" s="11"/>
      <c r="AN76" s="11"/>
      <c r="AO76" s="11"/>
    </row>
    <row r="77" spans="2:41" ht="15" customHeight="1">
      <c r="B77" s="4" t="str">
        <f t="shared" si="1"/>
        <v>US</v>
      </c>
      <c r="C77" s="3" t="s">
        <v>68</v>
      </c>
      <c r="D77" s="9"/>
      <c r="E77" s="17"/>
      <c r="F77" s="10"/>
      <c r="G77" s="10"/>
      <c r="H77" s="10"/>
      <c r="I77" s="10"/>
      <c r="J77" s="10"/>
      <c r="K77" s="10"/>
      <c r="L77" s="10"/>
      <c r="M77" s="10"/>
      <c r="N77" s="10"/>
      <c r="O77" s="10"/>
      <c r="P77" s="10"/>
      <c r="Q77" s="10"/>
      <c r="R77" s="10"/>
      <c r="S77" s="10"/>
      <c r="T77" s="18"/>
      <c r="U77" s="23"/>
      <c r="V77" s="11"/>
      <c r="W77" s="11"/>
      <c r="X77" s="24"/>
      <c r="Y77" s="28"/>
      <c r="Z77" s="11"/>
      <c r="AA77" s="11"/>
      <c r="AB77" s="11"/>
      <c r="AC77" s="11"/>
      <c r="AD77" s="11"/>
      <c r="AE77" s="11"/>
      <c r="AF77" s="11"/>
      <c r="AG77" s="11"/>
      <c r="AH77" s="11"/>
      <c r="AI77" s="11"/>
      <c r="AJ77" s="11"/>
      <c r="AK77" s="11"/>
      <c r="AL77" s="11"/>
      <c r="AM77" s="11"/>
      <c r="AN77" s="11"/>
      <c r="AO77" s="11"/>
    </row>
    <row r="78" spans="2:41" ht="15" customHeight="1">
      <c r="B78" s="4" t="str">
        <f t="shared" si="1"/>
        <v>US</v>
      </c>
      <c r="C78" s="3" t="s">
        <v>68</v>
      </c>
      <c r="D78" s="9"/>
      <c r="E78" s="17"/>
      <c r="F78" s="10"/>
      <c r="G78" s="10"/>
      <c r="H78" s="10"/>
      <c r="I78" s="10"/>
      <c r="J78" s="10"/>
      <c r="K78" s="10"/>
      <c r="L78" s="10"/>
      <c r="M78" s="10"/>
      <c r="N78" s="10"/>
      <c r="O78" s="10"/>
      <c r="P78" s="10"/>
      <c r="Q78" s="10"/>
      <c r="R78" s="10"/>
      <c r="S78" s="10"/>
      <c r="T78" s="18"/>
      <c r="U78" s="23"/>
      <c r="V78" s="11"/>
      <c r="W78" s="11"/>
      <c r="X78" s="24"/>
      <c r="Y78" s="28"/>
      <c r="Z78" s="11"/>
      <c r="AA78" s="11"/>
      <c r="AB78" s="11"/>
      <c r="AC78" s="11"/>
      <c r="AD78" s="11"/>
      <c r="AE78" s="11"/>
      <c r="AF78" s="11"/>
      <c r="AG78" s="11"/>
      <c r="AH78" s="11"/>
      <c r="AI78" s="11"/>
      <c r="AJ78" s="11"/>
      <c r="AK78" s="11"/>
      <c r="AL78" s="11"/>
      <c r="AM78" s="11"/>
      <c r="AN78" s="11"/>
      <c r="AO78" s="11"/>
    </row>
    <row r="79" spans="2:41" ht="15" customHeight="1">
      <c r="B79" s="4" t="str">
        <f t="shared" si="1"/>
        <v>US</v>
      </c>
      <c r="C79" s="3" t="s">
        <v>68</v>
      </c>
      <c r="D79" s="9"/>
      <c r="E79" s="17"/>
      <c r="F79" s="10"/>
      <c r="G79" s="10"/>
      <c r="H79" s="10"/>
      <c r="I79" s="10"/>
      <c r="J79" s="10"/>
      <c r="K79" s="10"/>
      <c r="L79" s="10"/>
      <c r="M79" s="10"/>
      <c r="N79" s="10"/>
      <c r="O79" s="10"/>
      <c r="P79" s="10"/>
      <c r="Q79" s="10"/>
      <c r="R79" s="10"/>
      <c r="S79" s="10"/>
      <c r="T79" s="18"/>
      <c r="U79" s="23"/>
      <c r="V79" s="11"/>
      <c r="W79" s="11"/>
      <c r="X79" s="24"/>
      <c r="Y79" s="28"/>
      <c r="Z79" s="11"/>
      <c r="AA79" s="11"/>
      <c r="AB79" s="11"/>
      <c r="AC79" s="11"/>
      <c r="AD79" s="11"/>
      <c r="AE79" s="11"/>
      <c r="AF79" s="11"/>
      <c r="AG79" s="11"/>
      <c r="AH79" s="11"/>
      <c r="AI79" s="11"/>
      <c r="AJ79" s="11"/>
      <c r="AK79" s="11"/>
      <c r="AL79" s="11"/>
      <c r="AM79" s="11"/>
      <c r="AN79" s="11"/>
      <c r="AO79" s="11"/>
    </row>
    <row r="80" spans="2:41" ht="15" customHeight="1">
      <c r="B80" s="4" t="str">
        <f t="shared" si="1"/>
        <v>US</v>
      </c>
      <c r="C80" s="3" t="s">
        <v>68</v>
      </c>
      <c r="D80" s="9"/>
      <c r="E80" s="17"/>
      <c r="F80" s="10"/>
      <c r="G80" s="10"/>
      <c r="H80" s="10"/>
      <c r="I80" s="10"/>
      <c r="J80" s="10"/>
      <c r="K80" s="10"/>
      <c r="L80" s="10"/>
      <c r="M80" s="10"/>
      <c r="N80" s="10"/>
      <c r="O80" s="10"/>
      <c r="P80" s="10"/>
      <c r="Q80" s="10"/>
      <c r="R80" s="10"/>
      <c r="S80" s="10"/>
      <c r="T80" s="18"/>
      <c r="U80" s="23"/>
      <c r="V80" s="11"/>
      <c r="W80" s="11"/>
      <c r="X80" s="24"/>
      <c r="Y80" s="28"/>
      <c r="Z80" s="11"/>
      <c r="AA80" s="11"/>
      <c r="AB80" s="11"/>
      <c r="AC80" s="11"/>
      <c r="AD80" s="11"/>
      <c r="AE80" s="11"/>
      <c r="AF80" s="11"/>
      <c r="AG80" s="11"/>
      <c r="AH80" s="11"/>
      <c r="AI80" s="11"/>
      <c r="AJ80" s="11"/>
      <c r="AK80" s="11"/>
      <c r="AL80" s="11"/>
      <c r="AM80" s="11"/>
      <c r="AN80" s="11"/>
      <c r="AO80" s="11"/>
    </row>
    <row r="81" spans="2:41" ht="15" customHeight="1">
      <c r="B81" s="4" t="str">
        <f t="shared" si="1"/>
        <v>US</v>
      </c>
      <c r="C81" s="3" t="s">
        <v>68</v>
      </c>
      <c r="D81" s="9"/>
      <c r="E81" s="17"/>
      <c r="F81" s="10"/>
      <c r="G81" s="10"/>
      <c r="H81" s="10"/>
      <c r="I81" s="10"/>
      <c r="J81" s="10"/>
      <c r="K81" s="10"/>
      <c r="L81" s="10"/>
      <c r="M81" s="10"/>
      <c r="N81" s="10"/>
      <c r="O81" s="10"/>
      <c r="P81" s="10"/>
      <c r="Q81" s="10"/>
      <c r="R81" s="10"/>
      <c r="S81" s="10"/>
      <c r="T81" s="18"/>
      <c r="U81" s="23"/>
      <c r="V81" s="11"/>
      <c r="W81" s="11"/>
      <c r="X81" s="24"/>
      <c r="Y81" s="28"/>
      <c r="Z81" s="11"/>
      <c r="AA81" s="11"/>
      <c r="AB81" s="11"/>
      <c r="AC81" s="11"/>
      <c r="AD81" s="11"/>
      <c r="AE81" s="11"/>
      <c r="AF81" s="11"/>
      <c r="AG81" s="11"/>
      <c r="AH81" s="11"/>
      <c r="AI81" s="11"/>
      <c r="AJ81" s="11"/>
      <c r="AK81" s="11"/>
      <c r="AL81" s="11"/>
      <c r="AM81" s="11"/>
      <c r="AN81" s="11"/>
      <c r="AO81" s="11"/>
    </row>
    <row r="82" spans="2:41" ht="15" customHeight="1">
      <c r="B82" s="4" t="str">
        <f t="shared" si="1"/>
        <v>US</v>
      </c>
      <c r="C82" s="3" t="s">
        <v>68</v>
      </c>
      <c r="D82" s="9"/>
      <c r="E82" s="17"/>
      <c r="F82" s="10"/>
      <c r="G82" s="10"/>
      <c r="H82" s="10"/>
      <c r="I82" s="10"/>
      <c r="J82" s="10"/>
      <c r="K82" s="10"/>
      <c r="L82" s="10"/>
      <c r="M82" s="10"/>
      <c r="N82" s="10"/>
      <c r="O82" s="10"/>
      <c r="P82" s="10"/>
      <c r="Q82" s="10"/>
      <c r="R82" s="10"/>
      <c r="S82" s="10"/>
      <c r="T82" s="18"/>
      <c r="U82" s="23"/>
      <c r="V82" s="11"/>
      <c r="W82" s="11"/>
      <c r="X82" s="24"/>
      <c r="Y82" s="28"/>
      <c r="Z82" s="11"/>
      <c r="AA82" s="11"/>
      <c r="AB82" s="11"/>
      <c r="AC82" s="11"/>
      <c r="AD82" s="11"/>
      <c r="AE82" s="11"/>
      <c r="AF82" s="11"/>
      <c r="AG82" s="11"/>
      <c r="AH82" s="11"/>
      <c r="AI82" s="11"/>
      <c r="AJ82" s="11"/>
      <c r="AK82" s="11"/>
      <c r="AL82" s="11"/>
      <c r="AM82" s="11"/>
      <c r="AN82" s="11"/>
      <c r="AO82" s="11"/>
    </row>
    <row r="83" spans="2:41" ht="15" customHeight="1">
      <c r="B83" s="4" t="str">
        <f t="shared" si="1"/>
        <v>US</v>
      </c>
      <c r="C83" s="3" t="s">
        <v>68</v>
      </c>
      <c r="D83" s="9"/>
      <c r="E83" s="17"/>
      <c r="F83" s="10"/>
      <c r="G83" s="10"/>
      <c r="H83" s="10"/>
      <c r="I83" s="10"/>
      <c r="J83" s="10"/>
      <c r="K83" s="10"/>
      <c r="L83" s="10"/>
      <c r="M83" s="10"/>
      <c r="N83" s="10"/>
      <c r="O83" s="10"/>
      <c r="P83" s="10"/>
      <c r="Q83" s="10"/>
      <c r="R83" s="10"/>
      <c r="S83" s="10"/>
      <c r="T83" s="18"/>
      <c r="U83" s="23"/>
      <c r="V83" s="11"/>
      <c r="W83" s="11"/>
      <c r="X83" s="24"/>
      <c r="Y83" s="28"/>
      <c r="Z83" s="11"/>
      <c r="AA83" s="11"/>
      <c r="AB83" s="11"/>
      <c r="AC83" s="11"/>
      <c r="AD83" s="11"/>
      <c r="AE83" s="11"/>
      <c r="AF83" s="11"/>
      <c r="AG83" s="11"/>
      <c r="AH83" s="11"/>
      <c r="AI83" s="11"/>
      <c r="AJ83" s="11"/>
      <c r="AK83" s="11"/>
      <c r="AL83" s="11"/>
      <c r="AM83" s="11"/>
      <c r="AN83" s="11"/>
      <c r="AO83" s="11"/>
    </row>
    <row r="84" spans="2:41" ht="15" customHeight="1">
      <c r="B84" s="4" t="str">
        <f t="shared" si="1"/>
        <v>US</v>
      </c>
      <c r="C84" s="3" t="s">
        <v>68</v>
      </c>
      <c r="D84" s="9"/>
      <c r="E84" s="17"/>
      <c r="F84" s="10"/>
      <c r="G84" s="10"/>
      <c r="H84" s="10"/>
      <c r="I84" s="10"/>
      <c r="J84" s="10"/>
      <c r="K84" s="10"/>
      <c r="L84" s="10"/>
      <c r="M84" s="10"/>
      <c r="N84" s="10"/>
      <c r="O84" s="10"/>
      <c r="P84" s="10"/>
      <c r="Q84" s="10"/>
      <c r="R84" s="10"/>
      <c r="S84" s="10"/>
      <c r="T84" s="18"/>
      <c r="U84" s="23"/>
      <c r="V84" s="11"/>
      <c r="W84" s="11"/>
      <c r="X84" s="24"/>
      <c r="Y84" s="28"/>
      <c r="Z84" s="11"/>
      <c r="AA84" s="11"/>
      <c r="AB84" s="11"/>
      <c r="AC84" s="11"/>
      <c r="AD84" s="11"/>
      <c r="AE84" s="11"/>
      <c r="AF84" s="11"/>
      <c r="AG84" s="11"/>
      <c r="AH84" s="11"/>
      <c r="AI84" s="11"/>
      <c r="AJ84" s="11"/>
      <c r="AK84" s="11"/>
      <c r="AL84" s="11"/>
      <c r="AM84" s="11"/>
      <c r="AN84" s="11"/>
      <c r="AO84" s="11"/>
    </row>
    <row r="85" spans="2:41" ht="15" customHeight="1">
      <c r="B85" s="4" t="str">
        <f t="shared" si="1"/>
        <v>US</v>
      </c>
      <c r="C85" s="3" t="s">
        <v>68</v>
      </c>
      <c r="D85" s="9"/>
      <c r="E85" s="17"/>
      <c r="F85" s="10"/>
      <c r="G85" s="10"/>
      <c r="H85" s="10"/>
      <c r="I85" s="10"/>
      <c r="J85" s="10"/>
      <c r="K85" s="10"/>
      <c r="L85" s="10"/>
      <c r="M85" s="10"/>
      <c r="N85" s="10"/>
      <c r="O85" s="10"/>
      <c r="P85" s="10"/>
      <c r="Q85" s="10"/>
      <c r="R85" s="10"/>
      <c r="S85" s="10"/>
      <c r="T85" s="18"/>
      <c r="U85" s="23"/>
      <c r="V85" s="11"/>
      <c r="W85" s="11"/>
      <c r="X85" s="24"/>
      <c r="Y85" s="28"/>
      <c r="Z85" s="11"/>
      <c r="AA85" s="11"/>
      <c r="AB85" s="11"/>
      <c r="AC85" s="11"/>
      <c r="AD85" s="11"/>
      <c r="AE85" s="11"/>
      <c r="AF85" s="11"/>
      <c r="AG85" s="11"/>
      <c r="AH85" s="11"/>
      <c r="AI85" s="11"/>
      <c r="AJ85" s="11"/>
      <c r="AK85" s="11"/>
      <c r="AL85" s="11"/>
      <c r="AM85" s="11"/>
      <c r="AN85" s="11"/>
      <c r="AO85" s="11"/>
    </row>
    <row r="86" spans="2:41" ht="15" customHeight="1">
      <c r="B86" s="4" t="str">
        <f t="shared" si="1"/>
        <v>US</v>
      </c>
      <c r="C86" s="3" t="s">
        <v>68</v>
      </c>
      <c r="D86" s="9"/>
      <c r="E86" s="17"/>
      <c r="F86" s="10"/>
      <c r="G86" s="10"/>
      <c r="H86" s="10"/>
      <c r="I86" s="10"/>
      <c r="J86" s="10"/>
      <c r="K86" s="10"/>
      <c r="L86" s="10"/>
      <c r="M86" s="10"/>
      <c r="N86" s="10"/>
      <c r="O86" s="10"/>
      <c r="P86" s="10"/>
      <c r="Q86" s="10"/>
      <c r="R86" s="10"/>
      <c r="S86" s="10"/>
      <c r="T86" s="18"/>
      <c r="U86" s="23"/>
      <c r="V86" s="11"/>
      <c r="W86" s="11"/>
      <c r="X86" s="24"/>
      <c r="Y86" s="28"/>
      <c r="Z86" s="11"/>
      <c r="AA86" s="11"/>
      <c r="AB86" s="11"/>
      <c r="AC86" s="11"/>
      <c r="AD86" s="11"/>
      <c r="AE86" s="11"/>
      <c r="AF86" s="11"/>
      <c r="AG86" s="11"/>
      <c r="AH86" s="11"/>
      <c r="AI86" s="11"/>
      <c r="AJ86" s="11"/>
      <c r="AK86" s="11"/>
      <c r="AL86" s="11"/>
      <c r="AM86" s="11"/>
      <c r="AN86" s="11"/>
      <c r="AO86" s="11"/>
    </row>
    <row r="87" spans="2:41" ht="15" customHeight="1">
      <c r="B87" s="4" t="str">
        <f t="shared" si="1"/>
        <v>US</v>
      </c>
      <c r="C87" s="3" t="s">
        <v>68</v>
      </c>
      <c r="D87" s="9"/>
      <c r="E87" s="17"/>
      <c r="F87" s="10"/>
      <c r="G87" s="10"/>
      <c r="H87" s="10"/>
      <c r="I87" s="10"/>
      <c r="J87" s="10"/>
      <c r="K87" s="10"/>
      <c r="L87" s="10"/>
      <c r="M87" s="10"/>
      <c r="N87" s="10"/>
      <c r="O87" s="10"/>
      <c r="P87" s="10"/>
      <c r="Q87" s="10"/>
      <c r="R87" s="10"/>
      <c r="S87" s="10"/>
      <c r="T87" s="18"/>
      <c r="U87" s="23"/>
      <c r="V87" s="11"/>
      <c r="W87" s="11"/>
      <c r="X87" s="24"/>
      <c r="Y87" s="28"/>
      <c r="Z87" s="11"/>
      <c r="AA87" s="11"/>
      <c r="AB87" s="11"/>
      <c r="AC87" s="11"/>
      <c r="AD87" s="11"/>
      <c r="AE87" s="11"/>
      <c r="AF87" s="11"/>
      <c r="AG87" s="11"/>
      <c r="AH87" s="11"/>
      <c r="AI87" s="11"/>
      <c r="AJ87" s="11"/>
      <c r="AK87" s="11"/>
      <c r="AL87" s="11"/>
      <c r="AM87" s="11"/>
      <c r="AN87" s="11"/>
      <c r="AO87" s="11"/>
    </row>
    <row r="88" spans="2:41" ht="15" customHeight="1">
      <c r="B88" s="4" t="str">
        <f t="shared" si="1"/>
        <v>US</v>
      </c>
      <c r="C88" s="3" t="s">
        <v>68</v>
      </c>
      <c r="D88" s="9"/>
      <c r="E88" s="17"/>
      <c r="F88" s="10"/>
      <c r="G88" s="10"/>
      <c r="H88" s="10"/>
      <c r="I88" s="10"/>
      <c r="J88" s="10"/>
      <c r="K88" s="10"/>
      <c r="L88" s="10"/>
      <c r="M88" s="10"/>
      <c r="N88" s="10"/>
      <c r="O88" s="10"/>
      <c r="P88" s="10"/>
      <c r="Q88" s="10"/>
      <c r="R88" s="10"/>
      <c r="S88" s="10"/>
      <c r="T88" s="18"/>
      <c r="U88" s="23"/>
      <c r="V88" s="11"/>
      <c r="W88" s="11"/>
      <c r="X88" s="24"/>
      <c r="Y88" s="28"/>
      <c r="Z88" s="11"/>
      <c r="AA88" s="11"/>
      <c r="AB88" s="11"/>
      <c r="AC88" s="11"/>
      <c r="AD88" s="11"/>
      <c r="AE88" s="11"/>
      <c r="AF88" s="11"/>
      <c r="AG88" s="11"/>
      <c r="AH88" s="11"/>
      <c r="AI88" s="11"/>
      <c r="AJ88" s="11"/>
      <c r="AK88" s="11"/>
      <c r="AL88" s="11"/>
      <c r="AM88" s="11"/>
      <c r="AN88" s="11"/>
      <c r="AO88" s="11"/>
    </row>
    <row r="89" spans="2:41" ht="15" customHeight="1">
      <c r="B89" s="4" t="str">
        <f t="shared" si="1"/>
        <v>US</v>
      </c>
      <c r="C89" s="3" t="s">
        <v>68</v>
      </c>
      <c r="D89" s="9"/>
      <c r="E89" s="17"/>
      <c r="F89" s="10"/>
      <c r="G89" s="10"/>
      <c r="H89" s="10"/>
      <c r="I89" s="10"/>
      <c r="J89" s="10"/>
      <c r="K89" s="10"/>
      <c r="L89" s="10"/>
      <c r="M89" s="10"/>
      <c r="N89" s="10"/>
      <c r="O89" s="10"/>
      <c r="P89" s="10"/>
      <c r="Q89" s="10"/>
      <c r="R89" s="10"/>
      <c r="S89" s="10"/>
      <c r="T89" s="18"/>
      <c r="U89" s="23"/>
      <c r="V89" s="11"/>
      <c r="W89" s="11"/>
      <c r="X89" s="24"/>
      <c r="Y89" s="28"/>
      <c r="Z89" s="11"/>
      <c r="AA89" s="11"/>
      <c r="AB89" s="11"/>
      <c r="AC89" s="11"/>
      <c r="AD89" s="11"/>
      <c r="AE89" s="11"/>
      <c r="AF89" s="11"/>
      <c r="AG89" s="11"/>
      <c r="AH89" s="11"/>
      <c r="AI89" s="11"/>
      <c r="AJ89" s="11"/>
      <c r="AK89" s="11"/>
      <c r="AL89" s="11"/>
      <c r="AM89" s="11"/>
      <c r="AN89" s="11"/>
      <c r="AO89" s="11"/>
    </row>
    <row r="90" spans="2:41" ht="15" customHeight="1">
      <c r="B90" s="4" t="str">
        <f t="shared" si="1"/>
        <v>US</v>
      </c>
      <c r="C90" s="3" t="s">
        <v>68</v>
      </c>
      <c r="D90" s="9"/>
      <c r="E90" s="17"/>
      <c r="F90" s="10"/>
      <c r="G90" s="10"/>
      <c r="H90" s="10"/>
      <c r="I90" s="10"/>
      <c r="J90" s="10"/>
      <c r="K90" s="10"/>
      <c r="L90" s="10"/>
      <c r="M90" s="10"/>
      <c r="N90" s="10"/>
      <c r="O90" s="10"/>
      <c r="P90" s="10"/>
      <c r="Q90" s="10"/>
      <c r="R90" s="10"/>
      <c r="S90" s="10"/>
      <c r="T90" s="18"/>
      <c r="U90" s="23"/>
      <c r="V90" s="11"/>
      <c r="W90" s="11"/>
      <c r="X90" s="24"/>
      <c r="Y90" s="28"/>
      <c r="Z90" s="11"/>
      <c r="AA90" s="11"/>
      <c r="AB90" s="11"/>
      <c r="AC90" s="11"/>
      <c r="AD90" s="11"/>
      <c r="AE90" s="11"/>
      <c r="AF90" s="11"/>
      <c r="AG90" s="11"/>
      <c r="AH90" s="11"/>
      <c r="AI90" s="11"/>
      <c r="AJ90" s="11"/>
      <c r="AK90" s="11"/>
      <c r="AL90" s="11"/>
      <c r="AM90" s="11"/>
      <c r="AN90" s="11"/>
      <c r="AO90" s="11"/>
    </row>
    <row r="91" spans="2:41" ht="15" customHeight="1">
      <c r="B91" s="4" t="str">
        <f t="shared" si="1"/>
        <v>US</v>
      </c>
      <c r="C91" s="3" t="s">
        <v>68</v>
      </c>
      <c r="D91" s="9"/>
      <c r="E91" s="17"/>
      <c r="F91" s="10"/>
      <c r="G91" s="10"/>
      <c r="H91" s="10"/>
      <c r="I91" s="10"/>
      <c r="J91" s="10"/>
      <c r="K91" s="10"/>
      <c r="L91" s="10"/>
      <c r="M91" s="10"/>
      <c r="N91" s="10"/>
      <c r="O91" s="10"/>
      <c r="P91" s="10"/>
      <c r="Q91" s="10"/>
      <c r="R91" s="10"/>
      <c r="S91" s="10"/>
      <c r="T91" s="18"/>
      <c r="U91" s="23"/>
      <c r="V91" s="11"/>
      <c r="W91" s="11"/>
      <c r="X91" s="24"/>
      <c r="Y91" s="28"/>
      <c r="Z91" s="11"/>
      <c r="AA91" s="11"/>
      <c r="AB91" s="11"/>
      <c r="AC91" s="11"/>
      <c r="AD91" s="11"/>
      <c r="AE91" s="11"/>
      <c r="AF91" s="11"/>
      <c r="AG91" s="11"/>
      <c r="AH91" s="11"/>
      <c r="AI91" s="11"/>
      <c r="AJ91" s="11"/>
      <c r="AK91" s="11"/>
      <c r="AL91" s="11"/>
      <c r="AM91" s="11"/>
      <c r="AN91" s="11"/>
      <c r="AO91" s="11"/>
    </row>
    <row r="92" spans="2:41" ht="15" customHeight="1">
      <c r="B92" s="4" t="str">
        <f t="shared" si="1"/>
        <v>US</v>
      </c>
      <c r="C92" s="3" t="s">
        <v>68</v>
      </c>
      <c r="D92" s="9"/>
      <c r="E92" s="17"/>
      <c r="F92" s="10"/>
      <c r="G92" s="10"/>
      <c r="H92" s="10"/>
      <c r="I92" s="10"/>
      <c r="J92" s="10"/>
      <c r="K92" s="10"/>
      <c r="L92" s="10"/>
      <c r="M92" s="10"/>
      <c r="N92" s="10"/>
      <c r="O92" s="10"/>
      <c r="P92" s="10"/>
      <c r="Q92" s="10"/>
      <c r="R92" s="10"/>
      <c r="S92" s="10"/>
      <c r="T92" s="18"/>
      <c r="U92" s="23"/>
      <c r="V92" s="11"/>
      <c r="W92" s="11"/>
      <c r="X92" s="24"/>
      <c r="Y92" s="28"/>
      <c r="Z92" s="11"/>
      <c r="AA92" s="11"/>
      <c r="AB92" s="11"/>
      <c r="AC92" s="11"/>
      <c r="AD92" s="11"/>
      <c r="AE92" s="11"/>
      <c r="AF92" s="11"/>
      <c r="AG92" s="11"/>
      <c r="AH92" s="11"/>
      <c r="AI92" s="11"/>
      <c r="AJ92" s="11"/>
      <c r="AK92" s="11"/>
      <c r="AL92" s="11"/>
      <c r="AM92" s="11"/>
      <c r="AN92" s="11"/>
      <c r="AO92" s="11"/>
    </row>
    <row r="93" spans="2:41" ht="15" customHeight="1">
      <c r="B93" s="4" t="str">
        <f t="shared" si="1"/>
        <v>US</v>
      </c>
      <c r="C93" s="3" t="s">
        <v>68</v>
      </c>
      <c r="D93" s="9"/>
      <c r="E93" s="17"/>
      <c r="F93" s="10"/>
      <c r="G93" s="10"/>
      <c r="H93" s="10"/>
      <c r="I93" s="10"/>
      <c r="J93" s="10"/>
      <c r="K93" s="10"/>
      <c r="L93" s="10"/>
      <c r="M93" s="10"/>
      <c r="N93" s="10"/>
      <c r="O93" s="10"/>
      <c r="P93" s="10"/>
      <c r="Q93" s="10"/>
      <c r="R93" s="10"/>
      <c r="S93" s="10"/>
      <c r="T93" s="18"/>
      <c r="U93" s="23"/>
      <c r="V93" s="11"/>
      <c r="W93" s="11"/>
      <c r="X93" s="24"/>
      <c r="Y93" s="28"/>
      <c r="Z93" s="11"/>
      <c r="AA93" s="11"/>
      <c r="AB93" s="11"/>
      <c r="AC93" s="11"/>
      <c r="AD93" s="11"/>
      <c r="AE93" s="11"/>
      <c r="AF93" s="11"/>
      <c r="AG93" s="11"/>
      <c r="AH93" s="11"/>
      <c r="AI93" s="11"/>
      <c r="AJ93" s="11"/>
      <c r="AK93" s="11"/>
      <c r="AL93" s="11"/>
      <c r="AM93" s="11"/>
      <c r="AN93" s="11"/>
      <c r="AO93" s="11"/>
    </row>
    <row r="94" spans="2:41" ht="15" customHeight="1">
      <c r="B94" s="4" t="str">
        <f t="shared" si="1"/>
        <v>US</v>
      </c>
      <c r="C94" s="3" t="s">
        <v>68</v>
      </c>
      <c r="D94" s="9"/>
      <c r="E94" s="17"/>
      <c r="F94" s="10"/>
      <c r="G94" s="10"/>
      <c r="H94" s="10"/>
      <c r="I94" s="10"/>
      <c r="J94" s="10"/>
      <c r="K94" s="10"/>
      <c r="L94" s="10"/>
      <c r="M94" s="10"/>
      <c r="N94" s="10"/>
      <c r="O94" s="10"/>
      <c r="P94" s="10"/>
      <c r="Q94" s="10"/>
      <c r="R94" s="10"/>
      <c r="S94" s="10"/>
      <c r="T94" s="18"/>
      <c r="U94" s="23"/>
      <c r="V94" s="11"/>
      <c r="W94" s="11"/>
      <c r="X94" s="24"/>
      <c r="Y94" s="28"/>
      <c r="Z94" s="11"/>
      <c r="AA94" s="11"/>
      <c r="AB94" s="11"/>
      <c r="AC94" s="11"/>
      <c r="AD94" s="11"/>
      <c r="AE94" s="11"/>
      <c r="AF94" s="11"/>
      <c r="AG94" s="11"/>
      <c r="AH94" s="11"/>
      <c r="AI94" s="11"/>
      <c r="AJ94" s="11"/>
      <c r="AK94" s="11"/>
      <c r="AL94" s="11"/>
      <c r="AM94" s="11"/>
      <c r="AN94" s="11"/>
      <c r="AO94" s="11"/>
    </row>
    <row r="95" spans="2:41" ht="15" customHeight="1">
      <c r="B95" s="4" t="str">
        <f t="shared" si="1"/>
        <v>US</v>
      </c>
      <c r="C95" s="3" t="s">
        <v>68</v>
      </c>
      <c r="D95" s="9"/>
      <c r="E95" s="17"/>
      <c r="F95" s="10"/>
      <c r="G95" s="10"/>
      <c r="H95" s="10"/>
      <c r="I95" s="10"/>
      <c r="J95" s="10"/>
      <c r="K95" s="10"/>
      <c r="L95" s="10"/>
      <c r="M95" s="10"/>
      <c r="N95" s="10"/>
      <c r="O95" s="10"/>
      <c r="P95" s="10"/>
      <c r="Q95" s="10"/>
      <c r="R95" s="10"/>
      <c r="S95" s="10"/>
      <c r="T95" s="18"/>
      <c r="U95" s="23"/>
      <c r="V95" s="11"/>
      <c r="W95" s="11"/>
      <c r="X95" s="24"/>
      <c r="Y95" s="28"/>
      <c r="Z95" s="11"/>
      <c r="AA95" s="11"/>
      <c r="AB95" s="11"/>
      <c r="AC95" s="11"/>
      <c r="AD95" s="11"/>
      <c r="AE95" s="11"/>
      <c r="AF95" s="11"/>
      <c r="AG95" s="11"/>
      <c r="AH95" s="11"/>
      <c r="AI95" s="11"/>
      <c r="AJ95" s="11"/>
      <c r="AK95" s="11"/>
      <c r="AL95" s="11"/>
      <c r="AM95" s="11"/>
      <c r="AN95" s="11"/>
      <c r="AO95" s="11"/>
    </row>
    <row r="96" spans="2:41" ht="15" customHeight="1">
      <c r="B96" s="4" t="str">
        <f t="shared" si="1"/>
        <v>US</v>
      </c>
      <c r="C96" s="3" t="s">
        <v>68</v>
      </c>
      <c r="D96" s="9"/>
      <c r="E96" s="17"/>
      <c r="F96" s="10"/>
      <c r="G96" s="10"/>
      <c r="H96" s="10"/>
      <c r="I96" s="10"/>
      <c r="J96" s="10"/>
      <c r="K96" s="10"/>
      <c r="L96" s="10"/>
      <c r="M96" s="10"/>
      <c r="N96" s="10"/>
      <c r="O96" s="10"/>
      <c r="P96" s="10"/>
      <c r="Q96" s="10"/>
      <c r="R96" s="10"/>
      <c r="S96" s="10"/>
      <c r="T96" s="18"/>
      <c r="U96" s="23"/>
      <c r="V96" s="11"/>
      <c r="W96" s="11"/>
      <c r="X96" s="24"/>
      <c r="Y96" s="28"/>
      <c r="Z96" s="11"/>
      <c r="AA96" s="11"/>
      <c r="AB96" s="11"/>
      <c r="AC96" s="11"/>
      <c r="AD96" s="11"/>
      <c r="AE96" s="11"/>
      <c r="AF96" s="11"/>
      <c r="AG96" s="11"/>
      <c r="AH96" s="11"/>
      <c r="AI96" s="11"/>
      <c r="AJ96" s="11"/>
      <c r="AK96" s="11"/>
      <c r="AL96" s="11"/>
      <c r="AM96" s="11"/>
      <c r="AN96" s="11"/>
      <c r="AO96" s="11"/>
    </row>
    <row r="97" spans="2:41" ht="15" customHeight="1">
      <c r="B97" s="4" t="str">
        <f t="shared" si="1"/>
        <v>US</v>
      </c>
      <c r="C97" s="3" t="s">
        <v>68</v>
      </c>
      <c r="D97" s="9"/>
      <c r="E97" s="17"/>
      <c r="F97" s="10"/>
      <c r="G97" s="10"/>
      <c r="H97" s="10"/>
      <c r="I97" s="10"/>
      <c r="J97" s="10"/>
      <c r="K97" s="10"/>
      <c r="L97" s="10"/>
      <c r="M97" s="10"/>
      <c r="N97" s="10"/>
      <c r="O97" s="10"/>
      <c r="P97" s="10"/>
      <c r="Q97" s="10"/>
      <c r="R97" s="10"/>
      <c r="S97" s="10"/>
      <c r="T97" s="18"/>
      <c r="U97" s="23"/>
      <c r="V97" s="11"/>
      <c r="W97" s="11"/>
      <c r="X97" s="24"/>
      <c r="Y97" s="28"/>
      <c r="Z97" s="11"/>
      <c r="AA97" s="11"/>
      <c r="AB97" s="11"/>
      <c r="AC97" s="11"/>
      <c r="AD97" s="11"/>
      <c r="AE97" s="11"/>
      <c r="AF97" s="11"/>
      <c r="AG97" s="11"/>
      <c r="AH97" s="11"/>
      <c r="AI97" s="11"/>
      <c r="AJ97" s="11"/>
      <c r="AK97" s="11"/>
      <c r="AL97" s="11"/>
      <c r="AM97" s="11"/>
      <c r="AN97" s="11"/>
      <c r="AO97" s="11"/>
    </row>
    <row r="98" spans="2:41" ht="15" customHeight="1">
      <c r="B98" s="4" t="str">
        <f t="shared" si="1"/>
        <v>US</v>
      </c>
      <c r="C98" s="3" t="s">
        <v>68</v>
      </c>
      <c r="D98" s="9"/>
      <c r="E98" s="17"/>
      <c r="F98" s="10"/>
      <c r="G98" s="10"/>
      <c r="H98" s="10"/>
      <c r="I98" s="10"/>
      <c r="J98" s="10"/>
      <c r="K98" s="10"/>
      <c r="L98" s="10"/>
      <c r="M98" s="10"/>
      <c r="N98" s="10"/>
      <c r="O98" s="10"/>
      <c r="P98" s="10"/>
      <c r="Q98" s="10"/>
      <c r="R98" s="10"/>
      <c r="S98" s="10"/>
      <c r="T98" s="18"/>
      <c r="U98" s="23"/>
      <c r="V98" s="11"/>
      <c r="W98" s="11"/>
      <c r="X98" s="24"/>
      <c r="Y98" s="28"/>
      <c r="Z98" s="11"/>
      <c r="AA98" s="11"/>
      <c r="AB98" s="11"/>
      <c r="AC98" s="11"/>
      <c r="AD98" s="11"/>
      <c r="AE98" s="11"/>
      <c r="AF98" s="11"/>
      <c r="AG98" s="11"/>
      <c r="AH98" s="11"/>
      <c r="AI98" s="11"/>
      <c r="AJ98" s="11"/>
      <c r="AK98" s="11"/>
      <c r="AL98" s="11"/>
      <c r="AM98" s="11"/>
      <c r="AN98" s="11"/>
      <c r="AO98" s="11"/>
    </row>
    <row r="99" spans="2:41" ht="15" customHeight="1">
      <c r="B99" s="4" t="str">
        <f t="shared" si="1"/>
        <v>US</v>
      </c>
      <c r="C99" s="3" t="s">
        <v>68</v>
      </c>
      <c r="D99" s="9"/>
      <c r="E99" s="17"/>
      <c r="F99" s="10"/>
      <c r="G99" s="10"/>
      <c r="H99" s="10"/>
      <c r="I99" s="10"/>
      <c r="J99" s="10"/>
      <c r="K99" s="10"/>
      <c r="L99" s="10"/>
      <c r="M99" s="10"/>
      <c r="N99" s="10"/>
      <c r="O99" s="10"/>
      <c r="P99" s="10"/>
      <c r="Q99" s="10"/>
      <c r="R99" s="10"/>
      <c r="S99" s="10"/>
      <c r="T99" s="18"/>
      <c r="U99" s="23"/>
      <c r="V99" s="11"/>
      <c r="W99" s="11"/>
      <c r="X99" s="24"/>
      <c r="Y99" s="28"/>
      <c r="Z99" s="11"/>
      <c r="AA99" s="11"/>
      <c r="AB99" s="11"/>
      <c r="AC99" s="11"/>
      <c r="AD99" s="11"/>
      <c r="AE99" s="11"/>
      <c r="AF99" s="11"/>
      <c r="AG99" s="11"/>
      <c r="AH99" s="11"/>
      <c r="AI99" s="11"/>
      <c r="AJ99" s="11"/>
      <c r="AK99" s="11"/>
      <c r="AL99" s="11"/>
      <c r="AM99" s="11"/>
      <c r="AN99" s="11"/>
      <c r="AO99" s="11"/>
    </row>
    <row r="100" spans="2:41" ht="15" customHeight="1">
      <c r="B100" s="4" t="str">
        <f t="shared" si="1"/>
        <v>US</v>
      </c>
      <c r="C100" s="3" t="s">
        <v>68</v>
      </c>
      <c r="D100" s="9"/>
      <c r="E100" s="17"/>
      <c r="F100" s="10"/>
      <c r="G100" s="10"/>
      <c r="H100" s="10"/>
      <c r="I100" s="10"/>
      <c r="J100" s="10"/>
      <c r="K100" s="10"/>
      <c r="L100" s="10"/>
      <c r="M100" s="10"/>
      <c r="N100" s="10"/>
      <c r="O100" s="10"/>
      <c r="P100" s="10"/>
      <c r="Q100" s="10"/>
      <c r="R100" s="10"/>
      <c r="S100" s="10"/>
      <c r="T100" s="18"/>
      <c r="U100" s="23"/>
      <c r="V100" s="11"/>
      <c r="W100" s="11"/>
      <c r="X100" s="24"/>
      <c r="Y100" s="28"/>
      <c r="Z100" s="11"/>
      <c r="AA100" s="11"/>
      <c r="AB100" s="11"/>
      <c r="AC100" s="11"/>
      <c r="AD100" s="11"/>
      <c r="AE100" s="11"/>
      <c r="AF100" s="11"/>
      <c r="AG100" s="11"/>
      <c r="AH100" s="11"/>
      <c r="AI100" s="11"/>
      <c r="AJ100" s="11"/>
      <c r="AK100" s="11"/>
      <c r="AL100" s="11"/>
      <c r="AM100" s="11"/>
      <c r="AN100" s="11"/>
      <c r="AO100" s="11"/>
    </row>
    <row r="101" spans="2:41" ht="15" customHeight="1">
      <c r="B101" s="4" t="str">
        <f t="shared" si="1"/>
        <v>US</v>
      </c>
      <c r="C101" s="3" t="s">
        <v>68</v>
      </c>
      <c r="D101" s="9"/>
      <c r="E101" s="17"/>
      <c r="F101" s="10"/>
      <c r="G101" s="10"/>
      <c r="H101" s="10"/>
      <c r="I101" s="10"/>
      <c r="J101" s="10"/>
      <c r="K101" s="10"/>
      <c r="L101" s="10"/>
      <c r="M101" s="10"/>
      <c r="N101" s="10"/>
      <c r="O101" s="10"/>
      <c r="P101" s="10"/>
      <c r="Q101" s="10"/>
      <c r="R101" s="10"/>
      <c r="S101" s="10"/>
      <c r="T101" s="18"/>
      <c r="U101" s="23"/>
      <c r="V101" s="11"/>
      <c r="W101" s="11"/>
      <c r="X101" s="24"/>
      <c r="Y101" s="28"/>
      <c r="Z101" s="11"/>
      <c r="AA101" s="11"/>
      <c r="AB101" s="11"/>
      <c r="AC101" s="11"/>
      <c r="AD101" s="11"/>
      <c r="AE101" s="11"/>
      <c r="AF101" s="11"/>
      <c r="AG101" s="11"/>
      <c r="AH101" s="11"/>
      <c r="AI101" s="11"/>
      <c r="AJ101" s="11"/>
      <c r="AK101" s="11"/>
      <c r="AL101" s="11"/>
      <c r="AM101" s="11"/>
      <c r="AN101" s="11"/>
      <c r="AO101" s="11"/>
    </row>
    <row r="102" spans="2:41" ht="15" customHeight="1">
      <c r="B102" s="4" t="str">
        <f t="shared" si="1"/>
        <v>US</v>
      </c>
      <c r="C102" s="3" t="s">
        <v>68</v>
      </c>
      <c r="D102" s="9"/>
      <c r="E102" s="17"/>
      <c r="F102" s="10"/>
      <c r="G102" s="10"/>
      <c r="H102" s="10"/>
      <c r="I102" s="10"/>
      <c r="J102" s="10"/>
      <c r="K102" s="10"/>
      <c r="L102" s="10"/>
      <c r="M102" s="10"/>
      <c r="N102" s="10"/>
      <c r="O102" s="10"/>
      <c r="P102" s="10"/>
      <c r="Q102" s="10"/>
      <c r="R102" s="10"/>
      <c r="S102" s="10"/>
      <c r="T102" s="18"/>
      <c r="U102" s="23"/>
      <c r="V102" s="11"/>
      <c r="W102" s="11"/>
      <c r="X102" s="24"/>
      <c r="Y102" s="28"/>
      <c r="Z102" s="11"/>
      <c r="AA102" s="11"/>
      <c r="AB102" s="11"/>
      <c r="AC102" s="11"/>
      <c r="AD102" s="11"/>
      <c r="AE102" s="11"/>
      <c r="AF102" s="11"/>
      <c r="AG102" s="11"/>
      <c r="AH102" s="11"/>
      <c r="AI102" s="11"/>
      <c r="AJ102" s="11"/>
      <c r="AK102" s="11"/>
      <c r="AL102" s="11"/>
      <c r="AM102" s="11"/>
      <c r="AN102" s="11"/>
      <c r="AO102" s="11"/>
    </row>
    <row r="103" spans="2:41" ht="15" customHeight="1">
      <c r="B103" s="4" t="str">
        <f t="shared" si="1"/>
        <v>US</v>
      </c>
      <c r="C103" s="3" t="s">
        <v>68</v>
      </c>
      <c r="D103" s="9"/>
      <c r="E103" s="17"/>
      <c r="F103" s="10"/>
      <c r="G103" s="10"/>
      <c r="H103" s="10"/>
      <c r="I103" s="10"/>
      <c r="J103" s="10"/>
      <c r="K103" s="10"/>
      <c r="L103" s="10"/>
      <c r="M103" s="10"/>
      <c r="N103" s="10"/>
      <c r="O103" s="10"/>
      <c r="P103" s="10"/>
      <c r="Q103" s="10"/>
      <c r="R103" s="10"/>
      <c r="S103" s="10"/>
      <c r="T103" s="18"/>
      <c r="U103" s="23"/>
      <c r="V103" s="11"/>
      <c r="W103" s="11"/>
      <c r="X103" s="24"/>
      <c r="Y103" s="28"/>
      <c r="Z103" s="11"/>
      <c r="AA103" s="11"/>
      <c r="AB103" s="11"/>
      <c r="AC103" s="11"/>
      <c r="AD103" s="11"/>
      <c r="AE103" s="11"/>
      <c r="AF103" s="11"/>
      <c r="AG103" s="11"/>
      <c r="AH103" s="11"/>
      <c r="AI103" s="11"/>
      <c r="AJ103" s="11"/>
      <c r="AK103" s="11"/>
      <c r="AL103" s="11"/>
      <c r="AM103" s="11"/>
      <c r="AN103" s="11"/>
      <c r="AO103" s="11"/>
    </row>
    <row r="104" spans="2:41" ht="15" customHeight="1">
      <c r="B104" s="4" t="str">
        <f t="shared" si="1"/>
        <v>US</v>
      </c>
      <c r="C104" s="3" t="s">
        <v>68</v>
      </c>
      <c r="D104" s="9"/>
      <c r="E104" s="17"/>
      <c r="F104" s="10"/>
      <c r="G104" s="10"/>
      <c r="H104" s="10"/>
      <c r="I104" s="10"/>
      <c r="J104" s="10"/>
      <c r="K104" s="10"/>
      <c r="L104" s="10"/>
      <c r="M104" s="10"/>
      <c r="N104" s="10"/>
      <c r="O104" s="10"/>
      <c r="P104" s="10"/>
      <c r="Q104" s="10"/>
      <c r="R104" s="10"/>
      <c r="S104" s="10"/>
      <c r="T104" s="18"/>
      <c r="U104" s="23"/>
      <c r="V104" s="11"/>
      <c r="W104" s="11"/>
      <c r="X104" s="24"/>
      <c r="Y104" s="28"/>
      <c r="Z104" s="11"/>
      <c r="AA104" s="11"/>
      <c r="AB104" s="11"/>
      <c r="AC104" s="11"/>
      <c r="AD104" s="11"/>
      <c r="AE104" s="11"/>
      <c r="AF104" s="11"/>
      <c r="AG104" s="11"/>
      <c r="AH104" s="11"/>
      <c r="AI104" s="11"/>
      <c r="AJ104" s="11"/>
      <c r="AK104" s="11"/>
      <c r="AL104" s="11"/>
      <c r="AM104" s="11"/>
      <c r="AN104" s="11"/>
      <c r="AO104" s="11"/>
    </row>
    <row r="105" spans="2:41" ht="15" customHeight="1">
      <c r="B105" s="4" t="str">
        <f t="shared" si="1"/>
        <v>US</v>
      </c>
      <c r="C105" s="3" t="s">
        <v>68</v>
      </c>
      <c r="D105" s="9"/>
      <c r="E105" s="17"/>
      <c r="F105" s="10"/>
      <c r="G105" s="10"/>
      <c r="H105" s="10"/>
      <c r="I105" s="10"/>
      <c r="J105" s="10"/>
      <c r="K105" s="10"/>
      <c r="L105" s="10"/>
      <c r="M105" s="10"/>
      <c r="N105" s="10"/>
      <c r="O105" s="10"/>
      <c r="P105" s="10"/>
      <c r="Q105" s="10"/>
      <c r="R105" s="10"/>
      <c r="S105" s="10"/>
      <c r="T105" s="18"/>
      <c r="U105" s="23"/>
      <c r="V105" s="11"/>
      <c r="W105" s="11"/>
      <c r="X105" s="24"/>
      <c r="Y105" s="28"/>
      <c r="Z105" s="11"/>
      <c r="AA105" s="11"/>
      <c r="AB105" s="11"/>
      <c r="AC105" s="11"/>
      <c r="AD105" s="11"/>
      <c r="AE105" s="11"/>
      <c r="AF105" s="11"/>
      <c r="AG105" s="11"/>
      <c r="AH105" s="11"/>
      <c r="AI105" s="11"/>
      <c r="AJ105" s="11"/>
      <c r="AK105" s="11"/>
      <c r="AL105" s="11"/>
      <c r="AM105" s="11"/>
      <c r="AN105" s="11"/>
      <c r="AO105" s="11"/>
    </row>
    <row r="106" spans="2:41" ht="15" customHeight="1">
      <c r="B106" s="4" t="str">
        <f t="shared" si="1"/>
        <v>US</v>
      </c>
      <c r="C106" s="3" t="s">
        <v>68</v>
      </c>
      <c r="D106" s="9"/>
      <c r="E106" s="17"/>
      <c r="F106" s="10"/>
      <c r="G106" s="10"/>
      <c r="H106" s="10"/>
      <c r="I106" s="10"/>
      <c r="J106" s="10"/>
      <c r="K106" s="10"/>
      <c r="L106" s="10"/>
      <c r="M106" s="10"/>
      <c r="N106" s="10"/>
      <c r="O106" s="10"/>
      <c r="P106" s="10"/>
      <c r="Q106" s="10"/>
      <c r="R106" s="10"/>
      <c r="S106" s="10"/>
      <c r="T106" s="18"/>
      <c r="U106" s="23"/>
      <c r="V106" s="11"/>
      <c r="W106" s="11"/>
      <c r="X106" s="24"/>
      <c r="Y106" s="28"/>
      <c r="Z106" s="11"/>
      <c r="AA106" s="11"/>
      <c r="AB106" s="11"/>
      <c r="AC106" s="11"/>
      <c r="AD106" s="11"/>
      <c r="AE106" s="11"/>
      <c r="AF106" s="11"/>
      <c r="AG106" s="11"/>
      <c r="AH106" s="11"/>
      <c r="AI106" s="11"/>
      <c r="AJ106" s="11"/>
      <c r="AK106" s="11"/>
      <c r="AL106" s="11"/>
      <c r="AM106" s="11"/>
      <c r="AN106" s="11"/>
      <c r="AO106" s="11"/>
    </row>
    <row r="107" spans="2:41" ht="15" customHeight="1">
      <c r="B107" s="4" t="str">
        <f t="shared" si="1"/>
        <v>US</v>
      </c>
      <c r="C107" s="3" t="s">
        <v>68</v>
      </c>
      <c r="D107" s="9"/>
      <c r="E107" s="17"/>
      <c r="F107" s="10"/>
      <c r="G107" s="10"/>
      <c r="H107" s="10"/>
      <c r="I107" s="10"/>
      <c r="J107" s="10"/>
      <c r="K107" s="10"/>
      <c r="L107" s="10"/>
      <c r="M107" s="10"/>
      <c r="N107" s="10"/>
      <c r="O107" s="10"/>
      <c r="P107" s="10"/>
      <c r="Q107" s="10"/>
      <c r="R107" s="10"/>
      <c r="S107" s="10"/>
      <c r="T107" s="18"/>
      <c r="U107" s="23"/>
      <c r="V107" s="11"/>
      <c r="W107" s="11"/>
      <c r="X107" s="24"/>
      <c r="Y107" s="28"/>
      <c r="Z107" s="11"/>
      <c r="AA107" s="11"/>
      <c r="AB107" s="11"/>
      <c r="AC107" s="11"/>
      <c r="AD107" s="11"/>
      <c r="AE107" s="11"/>
      <c r="AF107" s="11"/>
      <c r="AG107" s="11"/>
      <c r="AH107" s="11"/>
      <c r="AI107" s="11"/>
      <c r="AJ107" s="11"/>
      <c r="AK107" s="11"/>
      <c r="AL107" s="11"/>
      <c r="AM107" s="11"/>
      <c r="AN107" s="11"/>
      <c r="AO107" s="11"/>
    </row>
    <row r="108" spans="2:41" ht="15" customHeight="1">
      <c r="B108" s="4" t="str">
        <f t="shared" si="1"/>
        <v>US</v>
      </c>
      <c r="C108" s="3" t="s">
        <v>68</v>
      </c>
      <c r="D108" s="9"/>
      <c r="E108" s="17"/>
      <c r="F108" s="10"/>
      <c r="G108" s="10"/>
      <c r="H108" s="10"/>
      <c r="I108" s="10"/>
      <c r="J108" s="10"/>
      <c r="K108" s="10"/>
      <c r="L108" s="10"/>
      <c r="M108" s="10"/>
      <c r="N108" s="10"/>
      <c r="O108" s="10"/>
      <c r="P108" s="10"/>
      <c r="Q108" s="10"/>
      <c r="R108" s="10"/>
      <c r="S108" s="10"/>
      <c r="T108" s="18"/>
      <c r="U108" s="23"/>
      <c r="V108" s="11"/>
      <c r="W108" s="11"/>
      <c r="X108" s="24"/>
      <c r="Y108" s="28"/>
      <c r="Z108" s="11"/>
      <c r="AA108" s="11"/>
      <c r="AB108" s="11"/>
      <c r="AC108" s="11"/>
      <c r="AD108" s="11"/>
      <c r="AE108" s="11"/>
      <c r="AF108" s="11"/>
      <c r="AG108" s="11"/>
      <c r="AH108" s="11"/>
      <c r="AI108" s="11"/>
      <c r="AJ108" s="11"/>
      <c r="AK108" s="11"/>
      <c r="AL108" s="11"/>
      <c r="AM108" s="11"/>
      <c r="AN108" s="11"/>
      <c r="AO108" s="11"/>
    </row>
    <row r="109" spans="2:41" ht="15" customHeight="1">
      <c r="B109" s="4" t="str">
        <f t="shared" si="1"/>
        <v>US</v>
      </c>
      <c r="C109" s="3" t="s">
        <v>68</v>
      </c>
      <c r="D109" s="9"/>
      <c r="E109" s="17"/>
      <c r="F109" s="10"/>
      <c r="G109" s="10"/>
      <c r="H109" s="10"/>
      <c r="I109" s="10"/>
      <c r="J109" s="10"/>
      <c r="K109" s="10"/>
      <c r="L109" s="10"/>
      <c r="M109" s="10"/>
      <c r="N109" s="10"/>
      <c r="O109" s="10"/>
      <c r="P109" s="10"/>
      <c r="Q109" s="10"/>
      <c r="R109" s="10"/>
      <c r="S109" s="10"/>
      <c r="T109" s="18"/>
      <c r="U109" s="23"/>
      <c r="V109" s="11"/>
      <c r="W109" s="11"/>
      <c r="X109" s="24"/>
      <c r="Y109" s="28"/>
      <c r="Z109" s="11"/>
      <c r="AA109" s="11"/>
      <c r="AB109" s="11"/>
      <c r="AC109" s="11"/>
      <c r="AD109" s="11"/>
      <c r="AE109" s="11"/>
      <c r="AF109" s="11"/>
      <c r="AG109" s="11"/>
      <c r="AH109" s="11"/>
      <c r="AI109" s="11"/>
      <c r="AJ109" s="11"/>
      <c r="AK109" s="11"/>
      <c r="AL109" s="11"/>
      <c r="AM109" s="11"/>
      <c r="AN109" s="11"/>
      <c r="AO109" s="11"/>
    </row>
    <row r="110" spans="2:41" ht="15" customHeight="1">
      <c r="B110" s="4" t="str">
        <f t="shared" si="1"/>
        <v>US</v>
      </c>
      <c r="C110" s="3" t="s">
        <v>68</v>
      </c>
      <c r="D110" s="9"/>
      <c r="E110" s="17"/>
      <c r="F110" s="10"/>
      <c r="G110" s="10"/>
      <c r="H110" s="10"/>
      <c r="I110" s="10"/>
      <c r="J110" s="10"/>
      <c r="K110" s="10"/>
      <c r="L110" s="10"/>
      <c r="M110" s="10"/>
      <c r="N110" s="10"/>
      <c r="O110" s="10"/>
      <c r="P110" s="10"/>
      <c r="Q110" s="10"/>
      <c r="R110" s="10"/>
      <c r="S110" s="10"/>
      <c r="T110" s="18"/>
      <c r="U110" s="23"/>
      <c r="V110" s="11"/>
      <c r="W110" s="11"/>
      <c r="X110" s="24"/>
      <c r="Y110" s="28"/>
      <c r="Z110" s="11"/>
      <c r="AA110" s="11"/>
      <c r="AB110" s="11"/>
      <c r="AC110" s="11"/>
      <c r="AD110" s="11"/>
      <c r="AE110" s="11"/>
      <c r="AF110" s="11"/>
      <c r="AG110" s="11"/>
      <c r="AH110" s="11"/>
      <c r="AI110" s="11"/>
      <c r="AJ110" s="11"/>
      <c r="AK110" s="11"/>
      <c r="AL110" s="11"/>
      <c r="AM110" s="11"/>
      <c r="AN110" s="11"/>
      <c r="AO110" s="11"/>
    </row>
    <row r="111" spans="2:41" ht="15" customHeight="1">
      <c r="B111" s="4" t="str">
        <f t="shared" si="1"/>
        <v>US</v>
      </c>
      <c r="C111" s="3" t="s">
        <v>68</v>
      </c>
      <c r="D111" s="9"/>
      <c r="E111" s="17"/>
      <c r="F111" s="10"/>
      <c r="G111" s="10"/>
      <c r="H111" s="10"/>
      <c r="I111" s="10"/>
      <c r="J111" s="10"/>
      <c r="K111" s="10"/>
      <c r="L111" s="10"/>
      <c r="M111" s="10"/>
      <c r="N111" s="10"/>
      <c r="O111" s="10"/>
      <c r="P111" s="10"/>
      <c r="Q111" s="10"/>
      <c r="R111" s="10"/>
      <c r="S111" s="10"/>
      <c r="T111" s="18"/>
      <c r="U111" s="23"/>
      <c r="V111" s="11"/>
      <c r="W111" s="11"/>
      <c r="X111" s="24"/>
      <c r="Y111" s="28"/>
      <c r="Z111" s="11"/>
      <c r="AA111" s="11"/>
      <c r="AB111" s="11"/>
      <c r="AC111" s="11"/>
      <c r="AD111" s="11"/>
      <c r="AE111" s="11"/>
      <c r="AF111" s="11"/>
      <c r="AG111" s="11"/>
      <c r="AH111" s="11"/>
      <c r="AI111" s="11"/>
      <c r="AJ111" s="11"/>
      <c r="AK111" s="11"/>
      <c r="AL111" s="11"/>
      <c r="AM111" s="11"/>
      <c r="AN111" s="11"/>
      <c r="AO111" s="11"/>
    </row>
    <row r="112" spans="2:41" ht="15" customHeight="1">
      <c r="B112" s="4" t="str">
        <f t="shared" si="1"/>
        <v>US</v>
      </c>
      <c r="C112" s="3" t="s">
        <v>68</v>
      </c>
      <c r="D112" s="9"/>
      <c r="E112" s="17"/>
      <c r="F112" s="10"/>
      <c r="G112" s="10"/>
      <c r="H112" s="10"/>
      <c r="I112" s="10"/>
      <c r="J112" s="10"/>
      <c r="K112" s="10"/>
      <c r="L112" s="10"/>
      <c r="M112" s="10"/>
      <c r="N112" s="10"/>
      <c r="O112" s="10"/>
      <c r="P112" s="10"/>
      <c r="Q112" s="10"/>
      <c r="R112" s="10"/>
      <c r="S112" s="10"/>
      <c r="T112" s="18"/>
      <c r="U112" s="23"/>
      <c r="V112" s="11"/>
      <c r="W112" s="11"/>
      <c r="X112" s="24"/>
      <c r="Y112" s="28"/>
      <c r="Z112" s="11"/>
      <c r="AA112" s="11"/>
      <c r="AB112" s="11"/>
      <c r="AC112" s="11"/>
      <c r="AD112" s="11"/>
      <c r="AE112" s="11"/>
      <c r="AF112" s="11"/>
      <c r="AG112" s="11"/>
      <c r="AH112" s="11"/>
      <c r="AI112" s="11"/>
      <c r="AJ112" s="11"/>
      <c r="AK112" s="11"/>
      <c r="AL112" s="11"/>
      <c r="AM112" s="11"/>
      <c r="AN112" s="11"/>
      <c r="AO112" s="11"/>
    </row>
    <row r="113" spans="2:41" ht="15" customHeight="1">
      <c r="B113" s="4" t="str">
        <f t="shared" si="1"/>
        <v>US</v>
      </c>
      <c r="C113" s="3" t="s">
        <v>68</v>
      </c>
      <c r="D113" s="9"/>
      <c r="E113" s="17"/>
      <c r="F113" s="10"/>
      <c r="G113" s="10"/>
      <c r="H113" s="10"/>
      <c r="I113" s="10"/>
      <c r="J113" s="10"/>
      <c r="K113" s="10"/>
      <c r="L113" s="10"/>
      <c r="M113" s="10"/>
      <c r="N113" s="10"/>
      <c r="O113" s="10"/>
      <c r="P113" s="10"/>
      <c r="Q113" s="10"/>
      <c r="R113" s="10"/>
      <c r="S113" s="10"/>
      <c r="T113" s="18"/>
      <c r="U113" s="23"/>
      <c r="V113" s="11"/>
      <c r="W113" s="11"/>
      <c r="X113" s="24"/>
      <c r="Y113" s="28"/>
      <c r="Z113" s="11"/>
      <c r="AA113" s="11"/>
      <c r="AB113" s="11"/>
      <c r="AC113" s="11"/>
      <c r="AD113" s="11"/>
      <c r="AE113" s="11"/>
      <c r="AF113" s="11"/>
      <c r="AG113" s="11"/>
      <c r="AH113" s="11"/>
      <c r="AI113" s="11"/>
      <c r="AJ113" s="11"/>
      <c r="AK113" s="11"/>
      <c r="AL113" s="11"/>
      <c r="AM113" s="11"/>
      <c r="AN113" s="11"/>
      <c r="AO113" s="11"/>
    </row>
    <row r="114" spans="2:41" ht="15" customHeight="1">
      <c r="B114" s="4" t="str">
        <f t="shared" si="1"/>
        <v>US</v>
      </c>
      <c r="C114" s="3" t="s">
        <v>68</v>
      </c>
      <c r="D114" s="9"/>
      <c r="E114" s="17"/>
      <c r="F114" s="10"/>
      <c r="G114" s="10"/>
      <c r="H114" s="10"/>
      <c r="I114" s="10"/>
      <c r="J114" s="10"/>
      <c r="K114" s="10"/>
      <c r="L114" s="10"/>
      <c r="M114" s="10"/>
      <c r="N114" s="10"/>
      <c r="O114" s="10"/>
      <c r="P114" s="10"/>
      <c r="Q114" s="10"/>
      <c r="R114" s="10"/>
      <c r="S114" s="10"/>
      <c r="T114" s="18"/>
      <c r="U114" s="23"/>
      <c r="V114" s="11"/>
      <c r="W114" s="11"/>
      <c r="X114" s="24"/>
      <c r="Y114" s="28"/>
      <c r="Z114" s="11"/>
      <c r="AA114" s="11"/>
      <c r="AB114" s="11"/>
      <c r="AC114" s="11"/>
      <c r="AD114" s="11"/>
      <c r="AE114" s="11"/>
      <c r="AF114" s="11"/>
      <c r="AG114" s="11"/>
      <c r="AH114" s="11"/>
      <c r="AI114" s="11"/>
      <c r="AJ114" s="11"/>
      <c r="AK114" s="11"/>
      <c r="AL114" s="11"/>
      <c r="AM114" s="11"/>
      <c r="AN114" s="11"/>
      <c r="AO114" s="11"/>
    </row>
    <row r="115" spans="2:41" ht="15" customHeight="1">
      <c r="B115" s="4" t="str">
        <f t="shared" si="1"/>
        <v>US</v>
      </c>
      <c r="C115" s="3" t="s">
        <v>68</v>
      </c>
      <c r="D115" s="9"/>
      <c r="E115" s="17"/>
      <c r="F115" s="10"/>
      <c r="G115" s="10"/>
      <c r="H115" s="10"/>
      <c r="I115" s="10"/>
      <c r="J115" s="10"/>
      <c r="K115" s="10"/>
      <c r="L115" s="10"/>
      <c r="M115" s="10"/>
      <c r="N115" s="10"/>
      <c r="O115" s="10"/>
      <c r="P115" s="10"/>
      <c r="Q115" s="10"/>
      <c r="R115" s="10"/>
      <c r="S115" s="10"/>
      <c r="T115" s="18"/>
      <c r="U115" s="23"/>
      <c r="V115" s="11"/>
      <c r="W115" s="11"/>
      <c r="X115" s="24"/>
      <c r="Y115" s="28"/>
      <c r="Z115" s="11"/>
      <c r="AA115" s="11"/>
      <c r="AB115" s="11"/>
      <c r="AC115" s="11"/>
      <c r="AD115" s="11"/>
      <c r="AE115" s="11"/>
      <c r="AF115" s="11"/>
      <c r="AG115" s="11"/>
      <c r="AH115" s="11"/>
      <c r="AI115" s="11"/>
      <c r="AJ115" s="11"/>
      <c r="AK115" s="11"/>
      <c r="AL115" s="11"/>
      <c r="AM115" s="11"/>
      <c r="AN115" s="11"/>
      <c r="AO115" s="11"/>
    </row>
    <row r="116" spans="2:41" ht="15" customHeight="1">
      <c r="B116" s="4" t="str">
        <f t="shared" si="1"/>
        <v>US</v>
      </c>
      <c r="C116" s="3" t="s">
        <v>68</v>
      </c>
      <c r="D116" s="9"/>
      <c r="E116" s="17"/>
      <c r="F116" s="10"/>
      <c r="G116" s="10"/>
      <c r="H116" s="10"/>
      <c r="I116" s="10"/>
      <c r="J116" s="10"/>
      <c r="K116" s="10"/>
      <c r="L116" s="10"/>
      <c r="M116" s="10"/>
      <c r="N116" s="10"/>
      <c r="O116" s="10"/>
      <c r="P116" s="10"/>
      <c r="Q116" s="10"/>
      <c r="R116" s="10"/>
      <c r="S116" s="10"/>
      <c r="T116" s="18"/>
      <c r="U116" s="23"/>
      <c r="V116" s="11"/>
      <c r="W116" s="11"/>
      <c r="X116" s="24"/>
      <c r="Y116" s="28"/>
      <c r="Z116" s="11"/>
      <c r="AA116" s="11"/>
      <c r="AB116" s="11"/>
      <c r="AC116" s="11"/>
      <c r="AD116" s="11"/>
      <c r="AE116" s="11"/>
      <c r="AF116" s="11"/>
      <c r="AG116" s="11"/>
      <c r="AH116" s="11"/>
      <c r="AI116" s="11"/>
      <c r="AJ116" s="11"/>
      <c r="AK116" s="11"/>
      <c r="AL116" s="11"/>
      <c r="AM116" s="11"/>
      <c r="AN116" s="11"/>
      <c r="AO116" s="11"/>
    </row>
    <row r="117" spans="2:41" ht="15" customHeight="1">
      <c r="B117" s="4" t="str">
        <f t="shared" si="1"/>
        <v>US</v>
      </c>
      <c r="C117" s="3" t="s">
        <v>68</v>
      </c>
      <c r="D117" s="9"/>
      <c r="E117" s="17"/>
      <c r="F117" s="10"/>
      <c r="G117" s="10"/>
      <c r="H117" s="10"/>
      <c r="I117" s="10"/>
      <c r="J117" s="10"/>
      <c r="K117" s="10"/>
      <c r="L117" s="10"/>
      <c r="M117" s="10"/>
      <c r="N117" s="10"/>
      <c r="O117" s="10"/>
      <c r="P117" s="10"/>
      <c r="Q117" s="10"/>
      <c r="R117" s="10"/>
      <c r="S117" s="10"/>
      <c r="T117" s="18"/>
      <c r="U117" s="23"/>
      <c r="V117" s="11"/>
      <c r="W117" s="11"/>
      <c r="X117" s="24"/>
      <c r="Y117" s="28"/>
      <c r="Z117" s="11"/>
      <c r="AA117" s="11"/>
      <c r="AB117" s="11"/>
      <c r="AC117" s="11"/>
      <c r="AD117" s="11"/>
      <c r="AE117" s="11"/>
      <c r="AF117" s="11"/>
      <c r="AG117" s="11"/>
      <c r="AH117" s="11"/>
      <c r="AI117" s="11"/>
      <c r="AJ117" s="11"/>
      <c r="AK117" s="11"/>
      <c r="AL117" s="11"/>
      <c r="AM117" s="11"/>
      <c r="AN117" s="11"/>
      <c r="AO117" s="11"/>
    </row>
    <row r="118" spans="2:41" ht="15" customHeight="1">
      <c r="B118" s="4" t="str">
        <f t="shared" si="1"/>
        <v>US</v>
      </c>
      <c r="C118" s="3" t="s">
        <v>68</v>
      </c>
      <c r="D118" s="9"/>
      <c r="E118" s="17"/>
      <c r="F118" s="10"/>
      <c r="G118" s="10"/>
      <c r="H118" s="10"/>
      <c r="I118" s="10"/>
      <c r="J118" s="10"/>
      <c r="K118" s="10"/>
      <c r="L118" s="10"/>
      <c r="M118" s="10"/>
      <c r="N118" s="10"/>
      <c r="O118" s="10"/>
      <c r="P118" s="10"/>
      <c r="Q118" s="10"/>
      <c r="R118" s="10"/>
      <c r="S118" s="10"/>
      <c r="T118" s="18"/>
      <c r="U118" s="23"/>
      <c r="V118" s="11"/>
      <c r="W118" s="11"/>
      <c r="X118" s="24"/>
      <c r="Y118" s="28"/>
      <c r="Z118" s="11"/>
      <c r="AA118" s="11"/>
      <c r="AB118" s="11"/>
      <c r="AC118" s="11"/>
      <c r="AD118" s="11"/>
      <c r="AE118" s="11"/>
      <c r="AF118" s="11"/>
      <c r="AG118" s="11"/>
      <c r="AH118" s="11"/>
      <c r="AI118" s="11"/>
      <c r="AJ118" s="11"/>
      <c r="AK118" s="11"/>
      <c r="AL118" s="11"/>
      <c r="AM118" s="11"/>
      <c r="AN118" s="11"/>
      <c r="AO118" s="11"/>
    </row>
    <row r="119" spans="2:41" ht="15" customHeight="1">
      <c r="B119" s="4" t="str">
        <f t="shared" si="1"/>
        <v>US</v>
      </c>
      <c r="C119" s="3" t="s">
        <v>68</v>
      </c>
      <c r="D119" s="9"/>
      <c r="E119" s="17"/>
      <c r="F119" s="10"/>
      <c r="G119" s="10"/>
      <c r="H119" s="10"/>
      <c r="I119" s="10"/>
      <c r="J119" s="10"/>
      <c r="K119" s="10"/>
      <c r="L119" s="10"/>
      <c r="M119" s="10"/>
      <c r="N119" s="10"/>
      <c r="O119" s="10"/>
      <c r="P119" s="10"/>
      <c r="Q119" s="10"/>
      <c r="R119" s="10"/>
      <c r="S119" s="10"/>
      <c r="T119" s="18"/>
      <c r="U119" s="23"/>
      <c r="V119" s="11"/>
      <c r="W119" s="11"/>
      <c r="X119" s="24"/>
      <c r="Y119" s="28"/>
      <c r="Z119" s="11"/>
      <c r="AA119" s="11"/>
      <c r="AB119" s="11"/>
      <c r="AC119" s="11"/>
      <c r="AD119" s="11"/>
      <c r="AE119" s="11"/>
      <c r="AF119" s="11"/>
      <c r="AG119" s="11"/>
      <c r="AH119" s="11"/>
      <c r="AI119" s="11"/>
      <c r="AJ119" s="11"/>
      <c r="AK119" s="11"/>
      <c r="AL119" s="11"/>
      <c r="AM119" s="11"/>
      <c r="AN119" s="11"/>
      <c r="AO119" s="11"/>
    </row>
    <row r="120" spans="2:41" ht="15" customHeight="1">
      <c r="B120" s="4" t="str">
        <f t="shared" si="1"/>
        <v>US</v>
      </c>
      <c r="C120" s="3" t="s">
        <v>68</v>
      </c>
      <c r="D120" s="9"/>
      <c r="E120" s="17"/>
      <c r="F120" s="10"/>
      <c r="G120" s="10"/>
      <c r="H120" s="10"/>
      <c r="I120" s="10"/>
      <c r="J120" s="10"/>
      <c r="K120" s="10"/>
      <c r="L120" s="10"/>
      <c r="M120" s="10"/>
      <c r="N120" s="10"/>
      <c r="O120" s="10"/>
      <c r="P120" s="10"/>
      <c r="Q120" s="10"/>
      <c r="R120" s="10"/>
      <c r="S120" s="10"/>
      <c r="T120" s="18"/>
      <c r="U120" s="23"/>
      <c r="V120" s="11"/>
      <c r="W120" s="11"/>
      <c r="X120" s="24"/>
      <c r="Y120" s="28"/>
      <c r="Z120" s="11"/>
      <c r="AA120" s="11"/>
      <c r="AB120" s="11"/>
      <c r="AC120" s="11"/>
      <c r="AD120" s="11"/>
      <c r="AE120" s="11"/>
      <c r="AF120" s="11"/>
      <c r="AG120" s="11"/>
      <c r="AH120" s="11"/>
      <c r="AI120" s="11"/>
      <c r="AJ120" s="11"/>
      <c r="AK120" s="11"/>
      <c r="AL120" s="11"/>
      <c r="AM120" s="11"/>
      <c r="AN120" s="11"/>
      <c r="AO120" s="11"/>
    </row>
    <row r="121" spans="2:41" ht="15" customHeight="1">
      <c r="B121" s="4" t="str">
        <f t="shared" si="1"/>
        <v>US</v>
      </c>
      <c r="C121" s="3" t="s">
        <v>68</v>
      </c>
      <c r="D121" s="9"/>
      <c r="E121" s="17"/>
      <c r="F121" s="10"/>
      <c r="G121" s="10"/>
      <c r="H121" s="10"/>
      <c r="I121" s="10"/>
      <c r="J121" s="10"/>
      <c r="K121" s="10"/>
      <c r="L121" s="10"/>
      <c r="M121" s="10"/>
      <c r="N121" s="10"/>
      <c r="O121" s="10"/>
      <c r="P121" s="10"/>
      <c r="Q121" s="10"/>
      <c r="R121" s="10"/>
      <c r="S121" s="10"/>
      <c r="T121" s="18"/>
      <c r="U121" s="23"/>
      <c r="V121" s="11"/>
      <c r="W121" s="11"/>
      <c r="X121" s="24"/>
      <c r="Y121" s="28"/>
      <c r="Z121" s="11"/>
      <c r="AA121" s="11"/>
      <c r="AB121" s="11"/>
      <c r="AC121" s="11"/>
      <c r="AD121" s="11"/>
      <c r="AE121" s="11"/>
      <c r="AF121" s="11"/>
      <c r="AG121" s="11"/>
      <c r="AH121" s="11"/>
      <c r="AI121" s="11"/>
      <c r="AJ121" s="11"/>
      <c r="AK121" s="11"/>
      <c r="AL121" s="11"/>
      <c r="AM121" s="11"/>
      <c r="AN121" s="11"/>
      <c r="AO121" s="11"/>
    </row>
    <row r="122" spans="2:41" ht="15" customHeight="1">
      <c r="B122" s="4" t="str">
        <f t="shared" si="1"/>
        <v>US</v>
      </c>
      <c r="C122" s="3" t="s">
        <v>68</v>
      </c>
      <c r="D122" s="9"/>
      <c r="E122" s="17"/>
      <c r="F122" s="10"/>
      <c r="G122" s="10"/>
      <c r="H122" s="10"/>
      <c r="I122" s="10"/>
      <c r="J122" s="10"/>
      <c r="K122" s="10"/>
      <c r="L122" s="10"/>
      <c r="M122" s="10"/>
      <c r="N122" s="10"/>
      <c r="O122" s="10"/>
      <c r="P122" s="10"/>
      <c r="Q122" s="10"/>
      <c r="R122" s="10"/>
      <c r="S122" s="10"/>
      <c r="T122" s="18"/>
      <c r="U122" s="23"/>
      <c r="V122" s="11"/>
      <c r="W122" s="11"/>
      <c r="X122" s="24"/>
      <c r="Y122" s="28"/>
      <c r="Z122" s="11"/>
      <c r="AA122" s="11"/>
      <c r="AB122" s="11"/>
      <c r="AC122" s="11"/>
      <c r="AD122" s="11"/>
      <c r="AE122" s="11"/>
      <c r="AF122" s="11"/>
      <c r="AG122" s="11"/>
      <c r="AH122" s="11"/>
      <c r="AI122" s="11"/>
      <c r="AJ122" s="11"/>
      <c r="AK122" s="11"/>
      <c r="AL122" s="11"/>
      <c r="AM122" s="11"/>
      <c r="AN122" s="11"/>
      <c r="AO122" s="11"/>
    </row>
    <row r="123" spans="2:41" ht="15" customHeight="1">
      <c r="B123" s="4" t="str">
        <f t="shared" si="1"/>
        <v>US</v>
      </c>
      <c r="C123" s="3" t="s">
        <v>68</v>
      </c>
      <c r="D123" s="9"/>
      <c r="E123" s="17"/>
      <c r="F123" s="10"/>
      <c r="G123" s="10"/>
      <c r="H123" s="10"/>
      <c r="I123" s="10"/>
      <c r="J123" s="10"/>
      <c r="K123" s="10"/>
      <c r="L123" s="10"/>
      <c r="M123" s="10"/>
      <c r="N123" s="10"/>
      <c r="O123" s="10"/>
      <c r="P123" s="10"/>
      <c r="Q123" s="10"/>
      <c r="R123" s="10"/>
      <c r="S123" s="10"/>
      <c r="T123" s="18"/>
      <c r="U123" s="23"/>
      <c r="V123" s="11"/>
      <c r="W123" s="11"/>
      <c r="X123" s="24"/>
      <c r="Y123" s="28"/>
      <c r="Z123" s="11"/>
      <c r="AA123" s="11"/>
      <c r="AB123" s="11"/>
      <c r="AC123" s="11"/>
      <c r="AD123" s="11"/>
      <c r="AE123" s="11"/>
      <c r="AF123" s="11"/>
      <c r="AG123" s="11"/>
      <c r="AH123" s="11"/>
      <c r="AI123" s="11"/>
      <c r="AJ123" s="11"/>
      <c r="AK123" s="11"/>
      <c r="AL123" s="11"/>
      <c r="AM123" s="11"/>
      <c r="AN123" s="11"/>
      <c r="AO123" s="11"/>
    </row>
    <row r="124" spans="2:41" ht="15" customHeight="1">
      <c r="B124" s="4" t="str">
        <f t="shared" si="1"/>
        <v>US</v>
      </c>
      <c r="C124" s="3" t="s">
        <v>68</v>
      </c>
      <c r="D124" s="9"/>
      <c r="E124" s="17"/>
      <c r="F124" s="10"/>
      <c r="G124" s="10"/>
      <c r="H124" s="10"/>
      <c r="I124" s="10"/>
      <c r="J124" s="10"/>
      <c r="K124" s="10"/>
      <c r="L124" s="10"/>
      <c r="M124" s="10"/>
      <c r="N124" s="10"/>
      <c r="O124" s="10"/>
      <c r="P124" s="10"/>
      <c r="Q124" s="10"/>
      <c r="R124" s="10"/>
      <c r="S124" s="10"/>
      <c r="T124" s="18"/>
      <c r="U124" s="23"/>
      <c r="V124" s="11"/>
      <c r="W124" s="11"/>
      <c r="X124" s="24"/>
      <c r="Y124" s="28"/>
      <c r="Z124" s="11"/>
      <c r="AA124" s="11"/>
      <c r="AB124" s="11"/>
      <c r="AC124" s="11"/>
      <c r="AD124" s="11"/>
      <c r="AE124" s="11"/>
      <c r="AF124" s="11"/>
      <c r="AG124" s="11"/>
      <c r="AH124" s="11"/>
      <c r="AI124" s="11"/>
      <c r="AJ124" s="11"/>
      <c r="AK124" s="11"/>
      <c r="AL124" s="11"/>
      <c r="AM124" s="11"/>
      <c r="AN124" s="11"/>
      <c r="AO124" s="11"/>
    </row>
    <row r="125" spans="2:41" ht="15" customHeight="1">
      <c r="B125" s="4" t="str">
        <f t="shared" si="1"/>
        <v>US</v>
      </c>
      <c r="C125" s="3" t="s">
        <v>68</v>
      </c>
      <c r="D125" s="9"/>
      <c r="E125" s="17"/>
      <c r="F125" s="10"/>
      <c r="G125" s="10"/>
      <c r="H125" s="10"/>
      <c r="I125" s="10"/>
      <c r="J125" s="10"/>
      <c r="K125" s="10"/>
      <c r="L125" s="10"/>
      <c r="M125" s="10"/>
      <c r="N125" s="10"/>
      <c r="O125" s="10"/>
      <c r="P125" s="10"/>
      <c r="Q125" s="10"/>
      <c r="R125" s="10"/>
      <c r="S125" s="10"/>
      <c r="T125" s="18"/>
      <c r="U125" s="23"/>
      <c r="V125" s="11"/>
      <c r="W125" s="11"/>
      <c r="X125" s="24"/>
      <c r="Y125" s="28"/>
      <c r="Z125" s="11"/>
      <c r="AA125" s="11"/>
      <c r="AB125" s="11"/>
      <c r="AC125" s="11"/>
      <c r="AD125" s="11"/>
      <c r="AE125" s="11"/>
      <c r="AF125" s="11"/>
      <c r="AG125" s="11"/>
      <c r="AH125" s="11"/>
      <c r="AI125" s="11"/>
      <c r="AJ125" s="11"/>
      <c r="AK125" s="11"/>
      <c r="AL125" s="11"/>
      <c r="AM125" s="11"/>
      <c r="AN125" s="11"/>
      <c r="AO125" s="11"/>
    </row>
    <row r="126" spans="2:41" ht="15" customHeight="1">
      <c r="B126" s="4" t="str">
        <f t="shared" si="1"/>
        <v>US</v>
      </c>
      <c r="C126" s="3" t="s">
        <v>68</v>
      </c>
      <c r="D126" s="9"/>
      <c r="E126" s="17"/>
      <c r="F126" s="10"/>
      <c r="G126" s="10"/>
      <c r="H126" s="10"/>
      <c r="I126" s="10"/>
      <c r="J126" s="10"/>
      <c r="K126" s="10"/>
      <c r="L126" s="10"/>
      <c r="M126" s="10"/>
      <c r="N126" s="10"/>
      <c r="O126" s="10"/>
      <c r="P126" s="10"/>
      <c r="Q126" s="10"/>
      <c r="R126" s="10"/>
      <c r="S126" s="10"/>
      <c r="T126" s="18"/>
      <c r="U126" s="23"/>
      <c r="V126" s="11"/>
      <c r="W126" s="11"/>
      <c r="X126" s="24"/>
      <c r="Y126" s="28"/>
      <c r="Z126" s="11"/>
      <c r="AA126" s="11"/>
      <c r="AB126" s="11"/>
      <c r="AC126" s="11"/>
      <c r="AD126" s="11"/>
      <c r="AE126" s="11"/>
      <c r="AF126" s="11"/>
      <c r="AG126" s="11"/>
      <c r="AH126" s="11"/>
      <c r="AI126" s="11"/>
      <c r="AJ126" s="11"/>
      <c r="AK126" s="11"/>
      <c r="AL126" s="11"/>
      <c r="AM126" s="11"/>
      <c r="AN126" s="11"/>
      <c r="AO126" s="11"/>
    </row>
    <row r="127" spans="2:41" ht="15" customHeight="1">
      <c r="B127" s="4" t="str">
        <f t="shared" si="1"/>
        <v>US</v>
      </c>
      <c r="C127" s="3" t="s">
        <v>68</v>
      </c>
      <c r="D127" s="9"/>
      <c r="E127" s="17"/>
      <c r="F127" s="10"/>
      <c r="G127" s="10"/>
      <c r="H127" s="10"/>
      <c r="I127" s="10"/>
      <c r="J127" s="10"/>
      <c r="K127" s="10"/>
      <c r="L127" s="10"/>
      <c r="M127" s="10"/>
      <c r="N127" s="10"/>
      <c r="O127" s="10"/>
      <c r="P127" s="10"/>
      <c r="Q127" s="10"/>
      <c r="R127" s="10"/>
      <c r="S127" s="10"/>
      <c r="T127" s="18"/>
      <c r="U127" s="23"/>
      <c r="V127" s="11"/>
      <c r="W127" s="11"/>
      <c r="X127" s="24"/>
      <c r="Y127" s="28"/>
      <c r="Z127" s="11"/>
      <c r="AA127" s="11"/>
      <c r="AB127" s="11"/>
      <c r="AC127" s="11"/>
      <c r="AD127" s="11"/>
      <c r="AE127" s="11"/>
      <c r="AF127" s="11"/>
      <c r="AG127" s="11"/>
      <c r="AH127" s="11"/>
      <c r="AI127" s="11"/>
      <c r="AJ127" s="11"/>
      <c r="AK127" s="11"/>
      <c r="AL127" s="11"/>
      <c r="AM127" s="11"/>
      <c r="AN127" s="11"/>
      <c r="AO127" s="11"/>
    </row>
    <row r="128" spans="2:41" ht="15" customHeight="1">
      <c r="B128" s="4" t="str">
        <f t="shared" si="1"/>
        <v>US</v>
      </c>
      <c r="C128" s="3" t="s">
        <v>68</v>
      </c>
      <c r="D128" s="9"/>
      <c r="E128" s="17"/>
      <c r="F128" s="10"/>
      <c r="G128" s="10"/>
      <c r="H128" s="10"/>
      <c r="I128" s="10"/>
      <c r="J128" s="10"/>
      <c r="K128" s="10"/>
      <c r="L128" s="10"/>
      <c r="M128" s="10"/>
      <c r="N128" s="10"/>
      <c r="O128" s="10"/>
      <c r="P128" s="10"/>
      <c r="Q128" s="10"/>
      <c r="R128" s="10"/>
      <c r="S128" s="10"/>
      <c r="T128" s="18"/>
      <c r="U128" s="23"/>
      <c r="V128" s="11"/>
      <c r="W128" s="11"/>
      <c r="X128" s="24"/>
      <c r="Y128" s="28"/>
      <c r="Z128" s="11"/>
      <c r="AA128" s="11"/>
      <c r="AB128" s="11"/>
      <c r="AC128" s="11"/>
      <c r="AD128" s="11"/>
      <c r="AE128" s="11"/>
      <c r="AF128" s="11"/>
      <c r="AG128" s="11"/>
      <c r="AH128" s="11"/>
      <c r="AI128" s="11"/>
      <c r="AJ128" s="11"/>
      <c r="AK128" s="11"/>
      <c r="AL128" s="11"/>
      <c r="AM128" s="11"/>
      <c r="AN128" s="11"/>
      <c r="AO128" s="11"/>
    </row>
    <row r="129" spans="2:41" ht="15" customHeight="1">
      <c r="B129" s="4" t="str">
        <f t="shared" si="1"/>
        <v>US</v>
      </c>
      <c r="C129" s="3" t="s">
        <v>68</v>
      </c>
      <c r="D129" s="9"/>
      <c r="E129" s="17"/>
      <c r="F129" s="10"/>
      <c r="G129" s="10"/>
      <c r="H129" s="10"/>
      <c r="I129" s="10"/>
      <c r="J129" s="10"/>
      <c r="K129" s="10"/>
      <c r="L129" s="10"/>
      <c r="M129" s="10"/>
      <c r="N129" s="10"/>
      <c r="O129" s="10"/>
      <c r="P129" s="10"/>
      <c r="Q129" s="10"/>
      <c r="R129" s="10"/>
      <c r="S129" s="10"/>
      <c r="T129" s="18"/>
      <c r="U129" s="23"/>
      <c r="V129" s="11"/>
      <c r="W129" s="11"/>
      <c r="X129" s="24"/>
      <c r="Y129" s="28"/>
      <c r="Z129" s="11"/>
      <c r="AA129" s="11"/>
      <c r="AB129" s="11"/>
      <c r="AC129" s="11"/>
      <c r="AD129" s="11"/>
      <c r="AE129" s="11"/>
      <c r="AF129" s="11"/>
      <c r="AG129" s="11"/>
      <c r="AH129" s="11"/>
      <c r="AI129" s="11"/>
      <c r="AJ129" s="11"/>
      <c r="AK129" s="11"/>
      <c r="AL129" s="11"/>
      <c r="AM129" s="11"/>
      <c r="AN129" s="11"/>
      <c r="AO129" s="11"/>
    </row>
    <row r="130" spans="2:41" ht="15" customHeight="1">
      <c r="B130" s="4" t="str">
        <f t="shared" si="1"/>
        <v>US</v>
      </c>
      <c r="C130" s="3" t="s">
        <v>68</v>
      </c>
      <c r="D130" s="9"/>
      <c r="E130" s="17"/>
      <c r="F130" s="10"/>
      <c r="G130" s="10"/>
      <c r="H130" s="10"/>
      <c r="I130" s="10"/>
      <c r="J130" s="10"/>
      <c r="K130" s="10"/>
      <c r="L130" s="10"/>
      <c r="M130" s="10"/>
      <c r="N130" s="10"/>
      <c r="O130" s="10"/>
      <c r="P130" s="10"/>
      <c r="Q130" s="10"/>
      <c r="R130" s="10"/>
      <c r="S130" s="10"/>
      <c r="T130" s="18"/>
      <c r="U130" s="23"/>
      <c r="V130" s="11"/>
      <c r="W130" s="11"/>
      <c r="X130" s="24"/>
      <c r="Y130" s="28"/>
      <c r="Z130" s="11"/>
      <c r="AA130" s="11"/>
      <c r="AB130" s="11"/>
      <c r="AC130" s="11"/>
      <c r="AD130" s="11"/>
      <c r="AE130" s="11"/>
      <c r="AF130" s="11"/>
      <c r="AG130" s="11"/>
      <c r="AH130" s="11"/>
      <c r="AI130" s="11"/>
      <c r="AJ130" s="11"/>
      <c r="AK130" s="11"/>
      <c r="AL130" s="11"/>
      <c r="AM130" s="11"/>
      <c r="AN130" s="11"/>
      <c r="AO130" s="11"/>
    </row>
    <row r="131" spans="2:41" ht="15" customHeight="1">
      <c r="B131" s="4" t="str">
        <f t="shared" si="1"/>
        <v>US</v>
      </c>
      <c r="C131" s="3" t="s">
        <v>68</v>
      </c>
      <c r="D131" s="9"/>
      <c r="E131" s="17"/>
      <c r="F131" s="10"/>
      <c r="G131" s="10"/>
      <c r="H131" s="10"/>
      <c r="I131" s="10"/>
      <c r="J131" s="10"/>
      <c r="K131" s="10"/>
      <c r="L131" s="10"/>
      <c r="M131" s="10"/>
      <c r="N131" s="10"/>
      <c r="O131" s="10"/>
      <c r="P131" s="10"/>
      <c r="Q131" s="10"/>
      <c r="R131" s="10"/>
      <c r="S131" s="10"/>
      <c r="T131" s="18"/>
      <c r="U131" s="23"/>
      <c r="V131" s="11"/>
      <c r="W131" s="11"/>
      <c r="X131" s="24"/>
      <c r="Y131" s="28"/>
      <c r="Z131" s="11"/>
      <c r="AA131" s="11"/>
      <c r="AB131" s="11"/>
      <c r="AC131" s="11"/>
      <c r="AD131" s="11"/>
      <c r="AE131" s="11"/>
      <c r="AF131" s="11"/>
      <c r="AG131" s="11"/>
      <c r="AH131" s="11"/>
      <c r="AI131" s="11"/>
      <c r="AJ131" s="11"/>
      <c r="AK131" s="11"/>
      <c r="AL131" s="11"/>
      <c r="AM131" s="11"/>
      <c r="AN131" s="11"/>
      <c r="AO131" s="11"/>
    </row>
    <row r="132" spans="2:41" ht="15" customHeight="1">
      <c r="B132" s="4" t="str">
        <f t="shared" si="1"/>
        <v>US</v>
      </c>
      <c r="C132" s="3" t="s">
        <v>68</v>
      </c>
      <c r="D132" s="9"/>
      <c r="E132" s="17"/>
      <c r="F132" s="10"/>
      <c r="G132" s="10"/>
      <c r="H132" s="10"/>
      <c r="I132" s="10"/>
      <c r="J132" s="10"/>
      <c r="K132" s="10"/>
      <c r="L132" s="10"/>
      <c r="M132" s="10"/>
      <c r="N132" s="10"/>
      <c r="O132" s="10"/>
      <c r="P132" s="10"/>
      <c r="Q132" s="10"/>
      <c r="R132" s="10"/>
      <c r="S132" s="10"/>
      <c r="T132" s="18"/>
      <c r="U132" s="23"/>
      <c r="V132" s="11"/>
      <c r="W132" s="11"/>
      <c r="X132" s="24"/>
      <c r="Y132" s="28"/>
      <c r="Z132" s="11"/>
      <c r="AA132" s="11"/>
      <c r="AB132" s="11"/>
      <c r="AC132" s="11"/>
      <c r="AD132" s="11"/>
      <c r="AE132" s="11"/>
      <c r="AF132" s="11"/>
      <c r="AG132" s="11"/>
      <c r="AH132" s="11"/>
      <c r="AI132" s="11"/>
      <c r="AJ132" s="11"/>
      <c r="AK132" s="11"/>
      <c r="AL132" s="11"/>
      <c r="AM132" s="11"/>
      <c r="AN132" s="11"/>
      <c r="AO132" s="11"/>
    </row>
    <row r="133" spans="2:41" ht="15" customHeight="1">
      <c r="B133" s="4" t="str">
        <f t="shared" si="1"/>
        <v>US</v>
      </c>
      <c r="C133" s="3" t="s">
        <v>68</v>
      </c>
      <c r="D133" s="9"/>
      <c r="E133" s="17"/>
      <c r="F133" s="10"/>
      <c r="G133" s="10"/>
      <c r="H133" s="10"/>
      <c r="I133" s="10"/>
      <c r="J133" s="10"/>
      <c r="K133" s="10"/>
      <c r="L133" s="10"/>
      <c r="M133" s="10"/>
      <c r="N133" s="10"/>
      <c r="O133" s="10"/>
      <c r="P133" s="10"/>
      <c r="Q133" s="10"/>
      <c r="R133" s="10"/>
      <c r="S133" s="10"/>
      <c r="T133" s="18"/>
      <c r="U133" s="23"/>
      <c r="V133" s="11"/>
      <c r="W133" s="11"/>
      <c r="X133" s="24"/>
      <c r="Y133" s="28"/>
      <c r="Z133" s="11"/>
      <c r="AA133" s="11"/>
      <c r="AB133" s="11"/>
      <c r="AC133" s="11"/>
      <c r="AD133" s="11"/>
      <c r="AE133" s="11"/>
      <c r="AF133" s="11"/>
      <c r="AG133" s="11"/>
      <c r="AH133" s="11"/>
      <c r="AI133" s="11"/>
      <c r="AJ133" s="11"/>
      <c r="AK133" s="11"/>
      <c r="AL133" s="11"/>
      <c r="AM133" s="11"/>
      <c r="AN133" s="11"/>
      <c r="AO133" s="11"/>
    </row>
    <row r="134" spans="2:41" ht="15" customHeight="1">
      <c r="B134" s="4" t="str">
        <f t="shared" ref="B134:B197" si="2">CONCATENATE(C134,D134)</f>
        <v>US</v>
      </c>
      <c r="C134" s="3" t="s">
        <v>68</v>
      </c>
      <c r="D134" s="9"/>
      <c r="E134" s="17"/>
      <c r="F134" s="10"/>
      <c r="G134" s="10"/>
      <c r="H134" s="10"/>
      <c r="I134" s="10"/>
      <c r="J134" s="10"/>
      <c r="K134" s="10"/>
      <c r="L134" s="10"/>
      <c r="M134" s="10"/>
      <c r="N134" s="10"/>
      <c r="O134" s="10"/>
      <c r="P134" s="10"/>
      <c r="Q134" s="10"/>
      <c r="R134" s="10"/>
      <c r="S134" s="10"/>
      <c r="T134" s="18"/>
      <c r="U134" s="23"/>
      <c r="V134" s="11"/>
      <c r="W134" s="11"/>
      <c r="X134" s="24"/>
      <c r="Y134" s="28"/>
      <c r="Z134" s="11"/>
      <c r="AA134" s="11"/>
      <c r="AB134" s="11"/>
      <c r="AC134" s="11"/>
      <c r="AD134" s="11"/>
      <c r="AE134" s="11"/>
      <c r="AF134" s="11"/>
      <c r="AG134" s="11"/>
      <c r="AH134" s="11"/>
      <c r="AI134" s="11"/>
      <c r="AJ134" s="11"/>
      <c r="AK134" s="11"/>
      <c r="AL134" s="11"/>
      <c r="AM134" s="11"/>
      <c r="AN134" s="11"/>
      <c r="AO134" s="11"/>
    </row>
    <row r="135" spans="2:41" ht="15" customHeight="1">
      <c r="B135" s="4" t="str">
        <f t="shared" si="2"/>
        <v>US</v>
      </c>
      <c r="C135" s="3" t="s">
        <v>68</v>
      </c>
      <c r="D135" s="9"/>
      <c r="E135" s="17"/>
      <c r="F135" s="10"/>
      <c r="G135" s="10"/>
      <c r="H135" s="10"/>
      <c r="I135" s="10"/>
      <c r="J135" s="10"/>
      <c r="K135" s="10"/>
      <c r="L135" s="10"/>
      <c r="M135" s="10"/>
      <c r="N135" s="10"/>
      <c r="O135" s="10"/>
      <c r="P135" s="10"/>
      <c r="Q135" s="10"/>
      <c r="R135" s="10"/>
      <c r="S135" s="10"/>
      <c r="T135" s="18"/>
      <c r="U135" s="23"/>
      <c r="V135" s="11"/>
      <c r="W135" s="11"/>
      <c r="X135" s="24"/>
      <c r="Y135" s="28"/>
      <c r="Z135" s="11"/>
      <c r="AA135" s="11"/>
      <c r="AB135" s="11"/>
      <c r="AC135" s="11"/>
      <c r="AD135" s="11"/>
      <c r="AE135" s="11"/>
      <c r="AF135" s="11"/>
      <c r="AG135" s="11"/>
      <c r="AH135" s="11"/>
      <c r="AI135" s="11"/>
      <c r="AJ135" s="11"/>
      <c r="AK135" s="11"/>
      <c r="AL135" s="11"/>
      <c r="AM135" s="11"/>
      <c r="AN135" s="11"/>
      <c r="AO135" s="11"/>
    </row>
    <row r="136" spans="2:41" ht="15" customHeight="1">
      <c r="B136" s="4" t="str">
        <f t="shared" si="2"/>
        <v>US</v>
      </c>
      <c r="C136" s="3" t="s">
        <v>68</v>
      </c>
      <c r="D136" s="9"/>
      <c r="E136" s="17"/>
      <c r="F136" s="10"/>
      <c r="G136" s="10"/>
      <c r="H136" s="10"/>
      <c r="I136" s="10"/>
      <c r="J136" s="10"/>
      <c r="K136" s="10"/>
      <c r="L136" s="10"/>
      <c r="M136" s="10"/>
      <c r="N136" s="10"/>
      <c r="O136" s="10"/>
      <c r="P136" s="10"/>
      <c r="Q136" s="10"/>
      <c r="R136" s="10"/>
      <c r="S136" s="10"/>
      <c r="T136" s="18"/>
      <c r="U136" s="23"/>
      <c r="V136" s="11"/>
      <c r="W136" s="11"/>
      <c r="X136" s="24"/>
      <c r="Y136" s="28"/>
      <c r="Z136" s="11"/>
      <c r="AA136" s="11"/>
      <c r="AB136" s="11"/>
      <c r="AC136" s="11"/>
      <c r="AD136" s="11"/>
      <c r="AE136" s="11"/>
      <c r="AF136" s="11"/>
      <c r="AG136" s="11"/>
      <c r="AH136" s="11"/>
      <c r="AI136" s="11"/>
      <c r="AJ136" s="11"/>
      <c r="AK136" s="11"/>
      <c r="AL136" s="11"/>
      <c r="AM136" s="11"/>
      <c r="AN136" s="11"/>
      <c r="AO136" s="11"/>
    </row>
    <row r="137" spans="2:41" ht="15" customHeight="1">
      <c r="B137" s="4" t="str">
        <f t="shared" si="2"/>
        <v>US</v>
      </c>
      <c r="C137" s="3" t="s">
        <v>68</v>
      </c>
      <c r="D137" s="9"/>
      <c r="E137" s="17"/>
      <c r="F137" s="10"/>
      <c r="G137" s="10"/>
      <c r="H137" s="10"/>
      <c r="I137" s="10"/>
      <c r="J137" s="10"/>
      <c r="K137" s="10"/>
      <c r="L137" s="10"/>
      <c r="M137" s="10"/>
      <c r="N137" s="10"/>
      <c r="O137" s="10"/>
      <c r="P137" s="10"/>
      <c r="Q137" s="10"/>
      <c r="R137" s="10"/>
      <c r="S137" s="10"/>
      <c r="T137" s="18"/>
      <c r="U137" s="23"/>
      <c r="V137" s="11"/>
      <c r="W137" s="11"/>
      <c r="X137" s="24"/>
      <c r="Y137" s="28"/>
      <c r="Z137" s="11"/>
      <c r="AA137" s="11"/>
      <c r="AB137" s="11"/>
      <c r="AC137" s="11"/>
      <c r="AD137" s="11"/>
      <c r="AE137" s="11"/>
      <c r="AF137" s="11"/>
      <c r="AG137" s="11"/>
      <c r="AH137" s="11"/>
      <c r="AI137" s="11"/>
      <c r="AJ137" s="11"/>
      <c r="AK137" s="11"/>
      <c r="AL137" s="11"/>
      <c r="AM137" s="11"/>
      <c r="AN137" s="11"/>
      <c r="AO137" s="11"/>
    </row>
    <row r="138" spans="2:41" ht="15" customHeight="1">
      <c r="B138" s="4" t="str">
        <f t="shared" si="2"/>
        <v>US</v>
      </c>
      <c r="C138" s="3" t="s">
        <v>68</v>
      </c>
      <c r="D138" s="9"/>
      <c r="E138" s="17"/>
      <c r="F138" s="10"/>
      <c r="G138" s="10"/>
      <c r="H138" s="10"/>
      <c r="I138" s="10"/>
      <c r="J138" s="10"/>
      <c r="K138" s="10"/>
      <c r="L138" s="10"/>
      <c r="M138" s="10"/>
      <c r="N138" s="10"/>
      <c r="O138" s="10"/>
      <c r="P138" s="10"/>
      <c r="Q138" s="10"/>
      <c r="R138" s="10"/>
      <c r="S138" s="10"/>
      <c r="T138" s="18"/>
      <c r="U138" s="23"/>
      <c r="V138" s="11"/>
      <c r="W138" s="11"/>
      <c r="X138" s="24"/>
      <c r="Y138" s="28"/>
      <c r="Z138" s="11"/>
      <c r="AA138" s="11"/>
      <c r="AB138" s="11"/>
      <c r="AC138" s="11"/>
      <c r="AD138" s="11"/>
      <c r="AE138" s="11"/>
      <c r="AF138" s="11"/>
      <c r="AG138" s="11"/>
      <c r="AH138" s="11"/>
      <c r="AI138" s="11"/>
      <c r="AJ138" s="11"/>
      <c r="AK138" s="11"/>
      <c r="AL138" s="11"/>
      <c r="AM138" s="11"/>
      <c r="AN138" s="11"/>
      <c r="AO138" s="11"/>
    </row>
    <row r="139" spans="2:41" ht="15" customHeight="1">
      <c r="B139" s="4" t="str">
        <f t="shared" si="2"/>
        <v>US</v>
      </c>
      <c r="C139" s="3" t="s">
        <v>68</v>
      </c>
      <c r="D139" s="9"/>
      <c r="E139" s="17"/>
      <c r="F139" s="10"/>
      <c r="G139" s="10"/>
      <c r="H139" s="10"/>
      <c r="I139" s="10"/>
      <c r="J139" s="10"/>
      <c r="K139" s="10"/>
      <c r="L139" s="10"/>
      <c r="M139" s="10"/>
      <c r="N139" s="10"/>
      <c r="O139" s="10"/>
      <c r="P139" s="10"/>
      <c r="Q139" s="10"/>
      <c r="R139" s="10"/>
      <c r="S139" s="10"/>
      <c r="T139" s="18"/>
      <c r="U139" s="23"/>
      <c r="V139" s="11"/>
      <c r="W139" s="11"/>
      <c r="X139" s="24"/>
      <c r="Y139" s="28"/>
      <c r="Z139" s="11"/>
      <c r="AA139" s="11"/>
      <c r="AB139" s="11"/>
      <c r="AC139" s="11"/>
      <c r="AD139" s="11"/>
      <c r="AE139" s="11"/>
      <c r="AF139" s="11"/>
      <c r="AG139" s="11"/>
      <c r="AH139" s="11"/>
      <c r="AI139" s="11"/>
      <c r="AJ139" s="11"/>
      <c r="AK139" s="11"/>
      <c r="AL139" s="11"/>
      <c r="AM139" s="11"/>
      <c r="AN139" s="11"/>
      <c r="AO139" s="11"/>
    </row>
    <row r="140" spans="2:41" ht="15" customHeight="1">
      <c r="B140" s="4" t="str">
        <f t="shared" si="2"/>
        <v>US</v>
      </c>
      <c r="C140" s="3" t="s">
        <v>68</v>
      </c>
      <c r="D140" s="9"/>
      <c r="E140" s="17"/>
      <c r="F140" s="10"/>
      <c r="G140" s="10"/>
      <c r="H140" s="10"/>
      <c r="I140" s="10"/>
      <c r="J140" s="10"/>
      <c r="K140" s="10"/>
      <c r="L140" s="10"/>
      <c r="M140" s="10"/>
      <c r="N140" s="10"/>
      <c r="O140" s="10"/>
      <c r="P140" s="10"/>
      <c r="Q140" s="10"/>
      <c r="R140" s="10"/>
      <c r="S140" s="10"/>
      <c r="T140" s="18"/>
      <c r="U140" s="23"/>
      <c r="V140" s="11"/>
      <c r="W140" s="11"/>
      <c r="X140" s="24"/>
      <c r="Y140" s="28"/>
      <c r="Z140" s="11"/>
      <c r="AA140" s="11"/>
      <c r="AB140" s="11"/>
      <c r="AC140" s="11"/>
      <c r="AD140" s="11"/>
      <c r="AE140" s="11"/>
      <c r="AF140" s="11"/>
      <c r="AG140" s="11"/>
      <c r="AH140" s="11"/>
      <c r="AI140" s="11"/>
      <c r="AJ140" s="11"/>
      <c r="AK140" s="11"/>
      <c r="AL140" s="11"/>
      <c r="AM140" s="11"/>
      <c r="AN140" s="11"/>
      <c r="AO140" s="11"/>
    </row>
    <row r="141" spans="2:41" ht="15" customHeight="1">
      <c r="B141" s="4" t="str">
        <f t="shared" si="2"/>
        <v>US</v>
      </c>
      <c r="C141" s="3" t="s">
        <v>68</v>
      </c>
      <c r="D141" s="9"/>
      <c r="E141" s="17"/>
      <c r="F141" s="10"/>
      <c r="G141" s="10"/>
      <c r="H141" s="10"/>
      <c r="I141" s="10"/>
      <c r="J141" s="10"/>
      <c r="K141" s="10"/>
      <c r="L141" s="10"/>
      <c r="M141" s="10"/>
      <c r="N141" s="10"/>
      <c r="O141" s="10"/>
      <c r="P141" s="10"/>
      <c r="Q141" s="10"/>
      <c r="R141" s="10"/>
      <c r="S141" s="10"/>
      <c r="T141" s="18"/>
      <c r="U141" s="23"/>
      <c r="V141" s="11"/>
      <c r="W141" s="11"/>
      <c r="X141" s="24"/>
      <c r="Y141" s="28"/>
      <c r="Z141" s="11"/>
      <c r="AA141" s="11"/>
      <c r="AB141" s="11"/>
      <c r="AC141" s="11"/>
      <c r="AD141" s="11"/>
      <c r="AE141" s="11"/>
      <c r="AF141" s="11"/>
      <c r="AG141" s="11"/>
      <c r="AH141" s="11"/>
      <c r="AI141" s="11"/>
      <c r="AJ141" s="11"/>
      <c r="AK141" s="11"/>
      <c r="AL141" s="11"/>
      <c r="AM141" s="11"/>
      <c r="AN141" s="11"/>
      <c r="AO141" s="11"/>
    </row>
    <row r="142" spans="2:41" ht="15" customHeight="1">
      <c r="B142" s="4" t="str">
        <f t="shared" si="2"/>
        <v>US</v>
      </c>
      <c r="C142" s="3" t="s">
        <v>68</v>
      </c>
      <c r="D142" s="9"/>
      <c r="E142" s="17"/>
      <c r="F142" s="10"/>
      <c r="G142" s="10"/>
      <c r="H142" s="10"/>
      <c r="I142" s="10"/>
      <c r="J142" s="10"/>
      <c r="K142" s="10"/>
      <c r="L142" s="10"/>
      <c r="M142" s="10"/>
      <c r="N142" s="10"/>
      <c r="O142" s="10"/>
      <c r="P142" s="10"/>
      <c r="Q142" s="10"/>
      <c r="R142" s="10"/>
      <c r="S142" s="10"/>
      <c r="T142" s="18"/>
      <c r="U142" s="23"/>
      <c r="V142" s="11"/>
      <c r="W142" s="11"/>
      <c r="X142" s="24"/>
      <c r="Y142" s="28"/>
      <c r="Z142" s="11"/>
      <c r="AA142" s="11"/>
      <c r="AB142" s="11"/>
      <c r="AC142" s="11"/>
      <c r="AD142" s="11"/>
      <c r="AE142" s="11"/>
      <c r="AF142" s="11"/>
      <c r="AG142" s="11"/>
      <c r="AH142" s="11"/>
      <c r="AI142" s="11"/>
      <c r="AJ142" s="11"/>
      <c r="AK142" s="11"/>
      <c r="AL142" s="11"/>
      <c r="AM142" s="11"/>
      <c r="AN142" s="11"/>
      <c r="AO142" s="11"/>
    </row>
    <row r="143" spans="2:41" ht="15" customHeight="1">
      <c r="B143" s="4" t="str">
        <f t="shared" si="2"/>
        <v>US</v>
      </c>
      <c r="C143" s="3" t="s">
        <v>68</v>
      </c>
      <c r="D143" s="9"/>
      <c r="E143" s="17"/>
      <c r="F143" s="10"/>
      <c r="G143" s="10"/>
      <c r="H143" s="10"/>
      <c r="I143" s="10"/>
      <c r="J143" s="10"/>
      <c r="K143" s="10"/>
      <c r="L143" s="10"/>
      <c r="M143" s="10"/>
      <c r="N143" s="10"/>
      <c r="O143" s="10"/>
      <c r="P143" s="10"/>
      <c r="Q143" s="10"/>
      <c r="R143" s="10"/>
      <c r="S143" s="10"/>
      <c r="T143" s="18"/>
      <c r="U143" s="23"/>
      <c r="V143" s="11"/>
      <c r="W143" s="11"/>
      <c r="X143" s="24"/>
      <c r="Y143" s="28"/>
      <c r="Z143" s="11"/>
      <c r="AA143" s="11"/>
      <c r="AB143" s="11"/>
      <c r="AC143" s="11"/>
      <c r="AD143" s="11"/>
      <c r="AE143" s="11"/>
      <c r="AF143" s="11"/>
      <c r="AG143" s="11"/>
      <c r="AH143" s="11"/>
      <c r="AI143" s="11"/>
      <c r="AJ143" s="11"/>
      <c r="AK143" s="11"/>
      <c r="AL143" s="11"/>
      <c r="AM143" s="11"/>
      <c r="AN143" s="11"/>
      <c r="AO143" s="11"/>
    </row>
    <row r="144" spans="2:41" ht="15" customHeight="1">
      <c r="B144" s="4" t="str">
        <f t="shared" si="2"/>
        <v>US</v>
      </c>
      <c r="C144" s="3" t="s">
        <v>68</v>
      </c>
      <c r="D144" s="9"/>
      <c r="E144" s="17"/>
      <c r="F144" s="10"/>
      <c r="G144" s="10"/>
      <c r="H144" s="10"/>
      <c r="I144" s="10"/>
      <c r="J144" s="10"/>
      <c r="K144" s="10"/>
      <c r="L144" s="10"/>
      <c r="M144" s="10"/>
      <c r="N144" s="10"/>
      <c r="O144" s="10"/>
      <c r="P144" s="10"/>
      <c r="Q144" s="10"/>
      <c r="R144" s="10"/>
      <c r="S144" s="10"/>
      <c r="T144" s="18"/>
      <c r="U144" s="23"/>
      <c r="V144" s="11"/>
      <c r="W144" s="11"/>
      <c r="X144" s="24"/>
      <c r="Y144" s="28"/>
      <c r="Z144" s="11"/>
      <c r="AA144" s="11"/>
      <c r="AB144" s="11"/>
      <c r="AC144" s="11"/>
      <c r="AD144" s="11"/>
      <c r="AE144" s="11"/>
      <c r="AF144" s="11"/>
      <c r="AG144" s="11"/>
      <c r="AH144" s="11"/>
      <c r="AI144" s="11"/>
      <c r="AJ144" s="11"/>
      <c r="AK144" s="11"/>
      <c r="AL144" s="11"/>
      <c r="AM144" s="11"/>
      <c r="AN144" s="11"/>
      <c r="AO144" s="11"/>
    </row>
    <row r="145" spans="2:41" ht="15" customHeight="1">
      <c r="B145" s="4" t="str">
        <f t="shared" si="2"/>
        <v>US</v>
      </c>
      <c r="C145" s="3" t="s">
        <v>68</v>
      </c>
      <c r="D145" s="9"/>
      <c r="E145" s="17"/>
      <c r="F145" s="10"/>
      <c r="G145" s="10"/>
      <c r="H145" s="10"/>
      <c r="I145" s="10"/>
      <c r="J145" s="10"/>
      <c r="K145" s="10"/>
      <c r="L145" s="10"/>
      <c r="M145" s="10"/>
      <c r="N145" s="10"/>
      <c r="O145" s="10"/>
      <c r="P145" s="10"/>
      <c r="Q145" s="10"/>
      <c r="R145" s="10"/>
      <c r="S145" s="10"/>
      <c r="T145" s="18"/>
      <c r="U145" s="23"/>
      <c r="V145" s="11"/>
      <c r="W145" s="11"/>
      <c r="X145" s="24"/>
      <c r="Y145" s="28"/>
      <c r="Z145" s="11"/>
      <c r="AA145" s="11"/>
      <c r="AB145" s="11"/>
      <c r="AC145" s="11"/>
      <c r="AD145" s="11"/>
      <c r="AE145" s="11"/>
      <c r="AF145" s="11"/>
      <c r="AG145" s="11"/>
      <c r="AH145" s="11"/>
      <c r="AI145" s="11"/>
      <c r="AJ145" s="11"/>
      <c r="AK145" s="11"/>
      <c r="AL145" s="11"/>
      <c r="AM145" s="11"/>
      <c r="AN145" s="11"/>
      <c r="AO145" s="11"/>
    </row>
    <row r="146" spans="2:41" ht="15" customHeight="1">
      <c r="B146" s="4" t="str">
        <f t="shared" si="2"/>
        <v>US</v>
      </c>
      <c r="C146" s="3" t="s">
        <v>68</v>
      </c>
      <c r="D146" s="9"/>
      <c r="E146" s="17"/>
      <c r="F146" s="10"/>
      <c r="G146" s="10"/>
      <c r="H146" s="10"/>
      <c r="I146" s="10"/>
      <c r="J146" s="10"/>
      <c r="K146" s="10"/>
      <c r="L146" s="10"/>
      <c r="M146" s="10"/>
      <c r="N146" s="10"/>
      <c r="O146" s="10"/>
      <c r="P146" s="10"/>
      <c r="Q146" s="10"/>
      <c r="R146" s="10"/>
      <c r="S146" s="10"/>
      <c r="T146" s="18"/>
      <c r="U146" s="23"/>
      <c r="V146" s="11"/>
      <c r="W146" s="11"/>
      <c r="X146" s="24"/>
      <c r="Y146" s="28"/>
      <c r="Z146" s="11"/>
      <c r="AA146" s="11"/>
      <c r="AB146" s="11"/>
      <c r="AC146" s="11"/>
      <c r="AD146" s="11"/>
      <c r="AE146" s="11"/>
      <c r="AF146" s="11"/>
      <c r="AG146" s="11"/>
      <c r="AH146" s="11"/>
      <c r="AI146" s="11"/>
      <c r="AJ146" s="11"/>
      <c r="AK146" s="11"/>
      <c r="AL146" s="11"/>
      <c r="AM146" s="11"/>
      <c r="AN146" s="11"/>
      <c r="AO146" s="11"/>
    </row>
    <row r="147" spans="2:41" ht="15" customHeight="1">
      <c r="B147" s="4" t="str">
        <f t="shared" si="2"/>
        <v>US</v>
      </c>
      <c r="C147" s="3" t="s">
        <v>68</v>
      </c>
      <c r="D147" s="9"/>
      <c r="E147" s="17"/>
      <c r="F147" s="10"/>
      <c r="G147" s="10"/>
      <c r="H147" s="10"/>
      <c r="I147" s="10"/>
      <c r="J147" s="10"/>
      <c r="K147" s="10"/>
      <c r="L147" s="10"/>
      <c r="M147" s="10"/>
      <c r="N147" s="10"/>
      <c r="O147" s="10"/>
      <c r="P147" s="10"/>
      <c r="Q147" s="10"/>
      <c r="R147" s="10"/>
      <c r="S147" s="10"/>
      <c r="T147" s="18"/>
      <c r="U147" s="23"/>
      <c r="V147" s="11"/>
      <c r="W147" s="11"/>
      <c r="X147" s="24"/>
      <c r="Y147" s="28"/>
      <c r="Z147" s="11"/>
      <c r="AA147" s="11"/>
      <c r="AB147" s="11"/>
      <c r="AC147" s="11"/>
      <c r="AD147" s="11"/>
      <c r="AE147" s="11"/>
      <c r="AF147" s="11"/>
      <c r="AG147" s="11"/>
      <c r="AH147" s="11"/>
      <c r="AI147" s="11"/>
      <c r="AJ147" s="11"/>
      <c r="AK147" s="11"/>
      <c r="AL147" s="11"/>
      <c r="AM147" s="11"/>
      <c r="AN147" s="11"/>
      <c r="AO147" s="11"/>
    </row>
    <row r="148" spans="2:41" ht="15" customHeight="1">
      <c r="B148" s="4" t="str">
        <f t="shared" si="2"/>
        <v>US</v>
      </c>
      <c r="C148" s="3" t="s">
        <v>68</v>
      </c>
      <c r="D148" s="9"/>
      <c r="E148" s="17"/>
      <c r="F148" s="10"/>
      <c r="G148" s="10"/>
      <c r="H148" s="10"/>
      <c r="I148" s="10"/>
      <c r="J148" s="10"/>
      <c r="K148" s="10"/>
      <c r="L148" s="10"/>
      <c r="M148" s="10"/>
      <c r="N148" s="10"/>
      <c r="O148" s="10"/>
      <c r="P148" s="10"/>
      <c r="Q148" s="10"/>
      <c r="R148" s="10"/>
      <c r="S148" s="10"/>
      <c r="T148" s="18"/>
      <c r="U148" s="23"/>
      <c r="V148" s="11"/>
      <c r="W148" s="11"/>
      <c r="X148" s="24"/>
      <c r="Y148" s="28"/>
      <c r="Z148" s="11"/>
      <c r="AA148" s="11"/>
      <c r="AB148" s="11"/>
      <c r="AC148" s="11"/>
      <c r="AD148" s="11"/>
      <c r="AE148" s="11"/>
      <c r="AF148" s="11"/>
      <c r="AG148" s="11"/>
      <c r="AH148" s="11"/>
      <c r="AI148" s="11"/>
      <c r="AJ148" s="11"/>
      <c r="AK148" s="11"/>
      <c r="AL148" s="11"/>
      <c r="AM148" s="11"/>
      <c r="AN148" s="11"/>
      <c r="AO148" s="11"/>
    </row>
    <row r="149" spans="2:41" ht="15" customHeight="1">
      <c r="B149" s="4" t="str">
        <f t="shared" si="2"/>
        <v>US</v>
      </c>
      <c r="C149" s="3" t="s">
        <v>68</v>
      </c>
      <c r="D149" s="9"/>
      <c r="E149" s="17"/>
      <c r="F149" s="10"/>
      <c r="G149" s="10"/>
      <c r="H149" s="10"/>
      <c r="I149" s="10"/>
      <c r="J149" s="10"/>
      <c r="K149" s="10"/>
      <c r="L149" s="10"/>
      <c r="M149" s="10"/>
      <c r="N149" s="10"/>
      <c r="O149" s="10"/>
      <c r="P149" s="10"/>
      <c r="Q149" s="10"/>
      <c r="R149" s="10"/>
      <c r="S149" s="10"/>
      <c r="T149" s="18"/>
      <c r="U149" s="23"/>
      <c r="V149" s="11"/>
      <c r="W149" s="11"/>
      <c r="X149" s="24"/>
      <c r="Y149" s="28"/>
      <c r="Z149" s="11"/>
      <c r="AA149" s="11"/>
      <c r="AB149" s="11"/>
      <c r="AC149" s="11"/>
      <c r="AD149" s="11"/>
      <c r="AE149" s="11"/>
      <c r="AF149" s="11"/>
      <c r="AG149" s="11"/>
      <c r="AH149" s="11"/>
      <c r="AI149" s="11"/>
      <c r="AJ149" s="11"/>
      <c r="AK149" s="11"/>
      <c r="AL149" s="11"/>
      <c r="AM149" s="11"/>
      <c r="AN149" s="11"/>
      <c r="AO149" s="11"/>
    </row>
    <row r="150" spans="2:41" ht="15" customHeight="1">
      <c r="B150" s="4" t="str">
        <f t="shared" si="2"/>
        <v>US</v>
      </c>
      <c r="C150" s="3" t="s">
        <v>68</v>
      </c>
      <c r="D150" s="9"/>
      <c r="E150" s="17"/>
      <c r="F150" s="10"/>
      <c r="G150" s="10"/>
      <c r="H150" s="10"/>
      <c r="I150" s="10"/>
      <c r="J150" s="10"/>
      <c r="K150" s="10"/>
      <c r="L150" s="10"/>
      <c r="M150" s="10"/>
      <c r="N150" s="10"/>
      <c r="O150" s="10"/>
      <c r="P150" s="10"/>
      <c r="Q150" s="10"/>
      <c r="R150" s="10"/>
      <c r="S150" s="10"/>
      <c r="T150" s="18"/>
      <c r="U150" s="23"/>
      <c r="V150" s="11"/>
      <c r="W150" s="11"/>
      <c r="X150" s="24"/>
      <c r="Y150" s="28"/>
      <c r="Z150" s="11"/>
      <c r="AA150" s="11"/>
      <c r="AB150" s="11"/>
      <c r="AC150" s="11"/>
      <c r="AD150" s="11"/>
      <c r="AE150" s="11"/>
      <c r="AF150" s="11"/>
      <c r="AG150" s="11"/>
      <c r="AH150" s="11"/>
      <c r="AI150" s="11"/>
      <c r="AJ150" s="11"/>
      <c r="AK150" s="11"/>
      <c r="AL150" s="11"/>
      <c r="AM150" s="11"/>
      <c r="AN150" s="11"/>
      <c r="AO150" s="11"/>
    </row>
    <row r="151" spans="2:41" ht="15" customHeight="1">
      <c r="B151" s="4" t="str">
        <f t="shared" si="2"/>
        <v>US</v>
      </c>
      <c r="C151" s="3" t="s">
        <v>68</v>
      </c>
      <c r="D151" s="9"/>
      <c r="E151" s="17"/>
      <c r="F151" s="10"/>
      <c r="G151" s="10"/>
      <c r="H151" s="10"/>
      <c r="I151" s="10"/>
      <c r="J151" s="10"/>
      <c r="K151" s="10"/>
      <c r="L151" s="10"/>
      <c r="M151" s="10"/>
      <c r="N151" s="10"/>
      <c r="O151" s="10"/>
      <c r="P151" s="10"/>
      <c r="Q151" s="10"/>
      <c r="R151" s="10"/>
      <c r="S151" s="10"/>
      <c r="T151" s="18"/>
      <c r="U151" s="23"/>
      <c r="V151" s="11"/>
      <c r="W151" s="11"/>
      <c r="X151" s="24"/>
      <c r="Y151" s="28"/>
      <c r="Z151" s="11"/>
      <c r="AA151" s="11"/>
      <c r="AB151" s="11"/>
      <c r="AC151" s="11"/>
      <c r="AD151" s="11"/>
      <c r="AE151" s="11"/>
      <c r="AF151" s="11"/>
      <c r="AG151" s="11"/>
      <c r="AH151" s="11"/>
      <c r="AI151" s="11"/>
      <c r="AJ151" s="11"/>
      <c r="AK151" s="11"/>
      <c r="AL151" s="11"/>
      <c r="AM151" s="11"/>
      <c r="AN151" s="11"/>
      <c r="AO151" s="11"/>
    </row>
    <row r="152" spans="2:41" ht="15" customHeight="1">
      <c r="B152" s="4" t="str">
        <f t="shared" si="2"/>
        <v>US</v>
      </c>
      <c r="C152" s="3" t="s">
        <v>68</v>
      </c>
      <c r="D152" s="9"/>
      <c r="E152" s="17"/>
      <c r="F152" s="10"/>
      <c r="G152" s="10"/>
      <c r="H152" s="10"/>
      <c r="I152" s="10"/>
      <c r="J152" s="10"/>
      <c r="K152" s="10"/>
      <c r="L152" s="10"/>
      <c r="M152" s="10"/>
      <c r="N152" s="10"/>
      <c r="O152" s="10"/>
      <c r="P152" s="10"/>
      <c r="Q152" s="10"/>
      <c r="R152" s="10"/>
      <c r="S152" s="10"/>
      <c r="T152" s="18"/>
      <c r="U152" s="23"/>
      <c r="V152" s="11"/>
      <c r="W152" s="11"/>
      <c r="X152" s="24"/>
      <c r="Y152" s="28"/>
      <c r="Z152" s="11"/>
      <c r="AA152" s="11"/>
      <c r="AB152" s="11"/>
      <c r="AC152" s="11"/>
      <c r="AD152" s="11"/>
      <c r="AE152" s="11"/>
      <c r="AF152" s="11"/>
      <c r="AG152" s="11"/>
      <c r="AH152" s="11"/>
      <c r="AI152" s="11"/>
      <c r="AJ152" s="11"/>
      <c r="AK152" s="11"/>
      <c r="AL152" s="11"/>
      <c r="AM152" s="11"/>
      <c r="AN152" s="11"/>
      <c r="AO152" s="11"/>
    </row>
    <row r="153" spans="2:41" ht="15" customHeight="1">
      <c r="B153" s="4" t="str">
        <f t="shared" si="2"/>
        <v>US</v>
      </c>
      <c r="C153" s="3" t="s">
        <v>68</v>
      </c>
      <c r="D153" s="9"/>
      <c r="E153" s="17"/>
      <c r="F153" s="10"/>
      <c r="G153" s="10"/>
      <c r="H153" s="10"/>
      <c r="I153" s="10"/>
      <c r="J153" s="10"/>
      <c r="K153" s="10"/>
      <c r="L153" s="10"/>
      <c r="M153" s="10"/>
      <c r="N153" s="10"/>
      <c r="O153" s="10"/>
      <c r="P153" s="10"/>
      <c r="Q153" s="10"/>
      <c r="R153" s="10"/>
      <c r="S153" s="10"/>
      <c r="T153" s="18"/>
      <c r="U153" s="23"/>
      <c r="V153" s="11"/>
      <c r="W153" s="11"/>
      <c r="X153" s="24"/>
      <c r="Y153" s="28"/>
      <c r="Z153" s="11"/>
      <c r="AA153" s="11"/>
      <c r="AB153" s="11"/>
      <c r="AC153" s="11"/>
      <c r="AD153" s="11"/>
      <c r="AE153" s="11"/>
      <c r="AF153" s="11"/>
      <c r="AG153" s="11"/>
      <c r="AH153" s="11"/>
      <c r="AI153" s="11"/>
      <c r="AJ153" s="11"/>
      <c r="AK153" s="11"/>
      <c r="AL153" s="11"/>
      <c r="AM153" s="11"/>
      <c r="AN153" s="11"/>
      <c r="AO153" s="11"/>
    </row>
    <row r="154" spans="2:41" ht="15" customHeight="1">
      <c r="B154" s="4" t="str">
        <f t="shared" si="2"/>
        <v>US</v>
      </c>
      <c r="C154" s="3" t="s">
        <v>68</v>
      </c>
      <c r="D154" s="9"/>
      <c r="E154" s="17"/>
      <c r="F154" s="10"/>
      <c r="G154" s="10"/>
      <c r="H154" s="10"/>
      <c r="I154" s="10"/>
      <c r="J154" s="10"/>
      <c r="K154" s="10"/>
      <c r="L154" s="10"/>
      <c r="M154" s="10"/>
      <c r="N154" s="10"/>
      <c r="O154" s="10"/>
      <c r="P154" s="10"/>
      <c r="Q154" s="10"/>
      <c r="R154" s="10"/>
      <c r="S154" s="10"/>
      <c r="T154" s="18"/>
      <c r="U154" s="23"/>
      <c r="V154" s="11"/>
      <c r="W154" s="11"/>
      <c r="X154" s="24"/>
      <c r="Y154" s="28"/>
      <c r="Z154" s="11"/>
      <c r="AA154" s="11"/>
      <c r="AB154" s="11"/>
      <c r="AC154" s="11"/>
      <c r="AD154" s="11"/>
      <c r="AE154" s="11"/>
      <c r="AF154" s="11"/>
      <c r="AG154" s="11"/>
      <c r="AH154" s="11"/>
      <c r="AI154" s="11"/>
      <c r="AJ154" s="11"/>
      <c r="AK154" s="11"/>
      <c r="AL154" s="11"/>
      <c r="AM154" s="11"/>
      <c r="AN154" s="11"/>
      <c r="AO154" s="11"/>
    </row>
    <row r="155" spans="2:41" ht="15" customHeight="1">
      <c r="B155" s="4" t="str">
        <f t="shared" si="2"/>
        <v>US</v>
      </c>
      <c r="C155" s="3" t="s">
        <v>68</v>
      </c>
      <c r="D155" s="9"/>
      <c r="E155" s="17"/>
      <c r="F155" s="10"/>
      <c r="G155" s="10"/>
      <c r="H155" s="10"/>
      <c r="I155" s="10"/>
      <c r="J155" s="10"/>
      <c r="K155" s="10"/>
      <c r="L155" s="10"/>
      <c r="M155" s="10"/>
      <c r="N155" s="10"/>
      <c r="O155" s="10"/>
      <c r="P155" s="10"/>
      <c r="Q155" s="10"/>
      <c r="R155" s="10"/>
      <c r="S155" s="10"/>
      <c r="T155" s="18"/>
      <c r="U155" s="23"/>
      <c r="V155" s="11"/>
      <c r="W155" s="11"/>
      <c r="X155" s="24"/>
      <c r="Y155" s="28"/>
      <c r="Z155" s="11"/>
      <c r="AA155" s="11"/>
      <c r="AB155" s="11"/>
      <c r="AC155" s="11"/>
      <c r="AD155" s="11"/>
      <c r="AE155" s="11"/>
      <c r="AF155" s="11"/>
      <c r="AG155" s="11"/>
      <c r="AH155" s="11"/>
      <c r="AI155" s="11"/>
      <c r="AJ155" s="11"/>
      <c r="AK155" s="11"/>
      <c r="AL155" s="11"/>
      <c r="AM155" s="11"/>
      <c r="AN155" s="11"/>
      <c r="AO155" s="11"/>
    </row>
    <row r="156" spans="2:41" ht="15" customHeight="1">
      <c r="B156" s="4" t="str">
        <f t="shared" si="2"/>
        <v>US</v>
      </c>
      <c r="C156" s="3" t="s">
        <v>68</v>
      </c>
      <c r="D156" s="9"/>
      <c r="E156" s="17"/>
      <c r="F156" s="10"/>
      <c r="G156" s="10"/>
      <c r="H156" s="10"/>
      <c r="I156" s="10"/>
      <c r="J156" s="10"/>
      <c r="K156" s="10"/>
      <c r="L156" s="10"/>
      <c r="M156" s="10"/>
      <c r="N156" s="10"/>
      <c r="O156" s="10"/>
      <c r="P156" s="10"/>
      <c r="Q156" s="10"/>
      <c r="R156" s="10"/>
      <c r="S156" s="10"/>
      <c r="T156" s="18"/>
      <c r="U156" s="23"/>
      <c r="V156" s="11"/>
      <c r="W156" s="11"/>
      <c r="X156" s="24"/>
      <c r="Y156" s="28"/>
      <c r="Z156" s="11"/>
      <c r="AA156" s="11"/>
      <c r="AB156" s="11"/>
      <c r="AC156" s="11"/>
      <c r="AD156" s="11"/>
      <c r="AE156" s="11"/>
      <c r="AF156" s="11"/>
      <c r="AG156" s="11"/>
      <c r="AH156" s="11"/>
      <c r="AI156" s="11"/>
      <c r="AJ156" s="11"/>
      <c r="AK156" s="11"/>
      <c r="AL156" s="11"/>
      <c r="AM156" s="11"/>
      <c r="AN156" s="11"/>
      <c r="AO156" s="11"/>
    </row>
    <row r="157" spans="2:41" ht="15" customHeight="1">
      <c r="B157" s="4" t="str">
        <f t="shared" si="2"/>
        <v>US</v>
      </c>
      <c r="C157" s="3" t="s">
        <v>68</v>
      </c>
      <c r="D157" s="9"/>
      <c r="E157" s="17"/>
      <c r="F157" s="10"/>
      <c r="G157" s="10"/>
      <c r="H157" s="10"/>
      <c r="I157" s="10"/>
      <c r="J157" s="10"/>
      <c r="K157" s="10"/>
      <c r="L157" s="10"/>
      <c r="M157" s="10"/>
      <c r="N157" s="10"/>
      <c r="O157" s="10"/>
      <c r="P157" s="10"/>
      <c r="Q157" s="10"/>
      <c r="R157" s="10"/>
      <c r="S157" s="10"/>
      <c r="T157" s="18"/>
      <c r="U157" s="23"/>
      <c r="V157" s="11"/>
      <c r="W157" s="11"/>
      <c r="X157" s="24"/>
      <c r="Y157" s="28"/>
      <c r="Z157" s="11"/>
      <c r="AA157" s="11"/>
      <c r="AB157" s="11"/>
      <c r="AC157" s="11"/>
      <c r="AD157" s="11"/>
      <c r="AE157" s="11"/>
      <c r="AF157" s="11"/>
      <c r="AG157" s="11"/>
      <c r="AH157" s="11"/>
      <c r="AI157" s="11"/>
      <c r="AJ157" s="11"/>
      <c r="AK157" s="11"/>
      <c r="AL157" s="11"/>
      <c r="AM157" s="11"/>
      <c r="AN157" s="11"/>
      <c r="AO157" s="11"/>
    </row>
    <row r="158" spans="2:41" ht="15" customHeight="1">
      <c r="B158" s="4" t="str">
        <f t="shared" si="2"/>
        <v>US</v>
      </c>
      <c r="C158" s="3" t="s">
        <v>68</v>
      </c>
      <c r="D158" s="9"/>
      <c r="E158" s="17"/>
      <c r="F158" s="10"/>
      <c r="G158" s="10"/>
      <c r="H158" s="10"/>
      <c r="I158" s="10"/>
      <c r="J158" s="10"/>
      <c r="K158" s="10"/>
      <c r="L158" s="10"/>
      <c r="M158" s="10"/>
      <c r="N158" s="10"/>
      <c r="O158" s="10"/>
      <c r="P158" s="10"/>
      <c r="Q158" s="10"/>
      <c r="R158" s="10"/>
      <c r="S158" s="10"/>
      <c r="T158" s="18"/>
      <c r="U158" s="23"/>
      <c r="V158" s="11"/>
      <c r="W158" s="11"/>
      <c r="X158" s="24"/>
      <c r="Y158" s="28"/>
      <c r="Z158" s="11"/>
      <c r="AA158" s="11"/>
      <c r="AB158" s="11"/>
      <c r="AC158" s="11"/>
      <c r="AD158" s="11"/>
      <c r="AE158" s="11"/>
      <c r="AF158" s="11"/>
      <c r="AG158" s="11"/>
      <c r="AH158" s="11"/>
      <c r="AI158" s="11"/>
      <c r="AJ158" s="11"/>
      <c r="AK158" s="11"/>
      <c r="AL158" s="11"/>
      <c r="AM158" s="11"/>
      <c r="AN158" s="11"/>
      <c r="AO158" s="11"/>
    </row>
    <row r="159" spans="2:41" ht="15" customHeight="1">
      <c r="B159" s="4" t="str">
        <f t="shared" si="2"/>
        <v>US</v>
      </c>
      <c r="C159" s="3" t="s">
        <v>68</v>
      </c>
      <c r="D159" s="9"/>
      <c r="E159" s="17"/>
      <c r="F159" s="10"/>
      <c r="G159" s="10"/>
      <c r="H159" s="10"/>
      <c r="I159" s="10"/>
      <c r="J159" s="10"/>
      <c r="K159" s="10"/>
      <c r="L159" s="10"/>
      <c r="M159" s="10"/>
      <c r="N159" s="10"/>
      <c r="O159" s="10"/>
      <c r="P159" s="10"/>
      <c r="Q159" s="10"/>
      <c r="R159" s="10"/>
      <c r="S159" s="10"/>
      <c r="T159" s="18"/>
      <c r="U159" s="23"/>
      <c r="V159" s="11"/>
      <c r="W159" s="11"/>
      <c r="X159" s="24"/>
      <c r="Y159" s="28"/>
      <c r="Z159" s="11"/>
      <c r="AA159" s="11"/>
      <c r="AB159" s="11"/>
      <c r="AC159" s="11"/>
      <c r="AD159" s="11"/>
      <c r="AE159" s="11"/>
      <c r="AF159" s="11"/>
      <c r="AG159" s="11"/>
      <c r="AH159" s="11"/>
      <c r="AI159" s="11"/>
      <c r="AJ159" s="11"/>
      <c r="AK159" s="11"/>
      <c r="AL159" s="11"/>
      <c r="AM159" s="11"/>
      <c r="AN159" s="11"/>
      <c r="AO159" s="11"/>
    </row>
    <row r="160" spans="2:41" ht="15" customHeight="1">
      <c r="B160" s="4" t="str">
        <f t="shared" si="2"/>
        <v>US</v>
      </c>
      <c r="C160" s="3" t="s">
        <v>68</v>
      </c>
      <c r="D160" s="9"/>
      <c r="E160" s="17"/>
      <c r="F160" s="10"/>
      <c r="G160" s="10"/>
      <c r="H160" s="10"/>
      <c r="I160" s="10"/>
      <c r="J160" s="10"/>
      <c r="K160" s="10"/>
      <c r="L160" s="10"/>
      <c r="M160" s="10"/>
      <c r="N160" s="10"/>
      <c r="O160" s="10"/>
      <c r="P160" s="10"/>
      <c r="Q160" s="10"/>
      <c r="R160" s="10"/>
      <c r="S160" s="10"/>
      <c r="T160" s="18"/>
      <c r="U160" s="23"/>
      <c r="V160" s="11"/>
      <c r="W160" s="11"/>
      <c r="X160" s="24"/>
      <c r="Y160" s="28"/>
      <c r="Z160" s="11"/>
      <c r="AA160" s="11"/>
      <c r="AB160" s="11"/>
      <c r="AC160" s="11"/>
      <c r="AD160" s="11"/>
      <c r="AE160" s="11"/>
      <c r="AF160" s="11"/>
      <c r="AG160" s="11"/>
      <c r="AH160" s="11"/>
      <c r="AI160" s="11"/>
      <c r="AJ160" s="11"/>
      <c r="AK160" s="11"/>
      <c r="AL160" s="11"/>
      <c r="AM160" s="11"/>
      <c r="AN160" s="11"/>
      <c r="AO160" s="11"/>
    </row>
    <row r="161" spans="2:41" ht="15" customHeight="1">
      <c r="B161" s="4" t="str">
        <f t="shared" si="2"/>
        <v>US</v>
      </c>
      <c r="C161" s="3" t="s">
        <v>68</v>
      </c>
      <c r="D161" s="9"/>
      <c r="E161" s="17"/>
      <c r="F161" s="10"/>
      <c r="G161" s="10"/>
      <c r="H161" s="10"/>
      <c r="I161" s="10"/>
      <c r="J161" s="10"/>
      <c r="K161" s="10"/>
      <c r="L161" s="10"/>
      <c r="M161" s="10"/>
      <c r="N161" s="10"/>
      <c r="O161" s="10"/>
      <c r="P161" s="10"/>
      <c r="Q161" s="10"/>
      <c r="R161" s="10"/>
      <c r="S161" s="10"/>
      <c r="T161" s="18"/>
      <c r="U161" s="23"/>
      <c r="V161" s="11"/>
      <c r="W161" s="11"/>
      <c r="X161" s="24"/>
      <c r="Y161" s="28"/>
      <c r="Z161" s="11"/>
      <c r="AA161" s="11"/>
      <c r="AB161" s="11"/>
      <c r="AC161" s="11"/>
      <c r="AD161" s="11"/>
      <c r="AE161" s="11"/>
      <c r="AF161" s="11"/>
      <c r="AG161" s="11"/>
      <c r="AH161" s="11"/>
      <c r="AI161" s="11"/>
      <c r="AJ161" s="11"/>
      <c r="AK161" s="11"/>
      <c r="AL161" s="11"/>
      <c r="AM161" s="11"/>
      <c r="AN161" s="11"/>
      <c r="AO161" s="11"/>
    </row>
    <row r="162" spans="2:41" ht="15" customHeight="1">
      <c r="B162" s="4" t="str">
        <f t="shared" si="2"/>
        <v>US</v>
      </c>
      <c r="C162" s="3" t="s">
        <v>68</v>
      </c>
      <c r="D162" s="9"/>
      <c r="E162" s="17"/>
      <c r="F162" s="10"/>
      <c r="G162" s="10"/>
      <c r="H162" s="10"/>
      <c r="I162" s="10"/>
      <c r="J162" s="10"/>
      <c r="K162" s="10"/>
      <c r="L162" s="10"/>
      <c r="M162" s="10"/>
      <c r="N162" s="10"/>
      <c r="O162" s="10"/>
      <c r="P162" s="10"/>
      <c r="Q162" s="10"/>
      <c r="R162" s="10"/>
      <c r="S162" s="10"/>
      <c r="T162" s="18"/>
      <c r="U162" s="23"/>
      <c r="V162" s="11"/>
      <c r="W162" s="11"/>
      <c r="X162" s="24"/>
      <c r="Y162" s="28"/>
      <c r="Z162" s="11"/>
      <c r="AA162" s="11"/>
      <c r="AB162" s="11"/>
      <c r="AC162" s="11"/>
      <c r="AD162" s="11"/>
      <c r="AE162" s="11"/>
      <c r="AF162" s="11"/>
      <c r="AG162" s="11"/>
      <c r="AH162" s="11"/>
      <c r="AI162" s="11"/>
      <c r="AJ162" s="11"/>
      <c r="AK162" s="11"/>
      <c r="AL162" s="11"/>
      <c r="AM162" s="11"/>
      <c r="AN162" s="11"/>
      <c r="AO162" s="11"/>
    </row>
    <row r="163" spans="2:41" ht="15" customHeight="1">
      <c r="B163" s="4" t="str">
        <f t="shared" si="2"/>
        <v>US</v>
      </c>
      <c r="C163" s="3" t="s">
        <v>68</v>
      </c>
      <c r="D163" s="9"/>
      <c r="E163" s="17"/>
      <c r="F163" s="10"/>
      <c r="G163" s="10"/>
      <c r="H163" s="10"/>
      <c r="I163" s="10"/>
      <c r="J163" s="10"/>
      <c r="K163" s="10"/>
      <c r="L163" s="10"/>
      <c r="M163" s="10"/>
      <c r="N163" s="10"/>
      <c r="O163" s="10"/>
      <c r="P163" s="10"/>
      <c r="Q163" s="10"/>
      <c r="R163" s="10"/>
      <c r="S163" s="10"/>
      <c r="T163" s="18"/>
      <c r="U163" s="23"/>
      <c r="V163" s="11"/>
      <c r="W163" s="11"/>
      <c r="X163" s="24"/>
      <c r="Y163" s="28"/>
      <c r="Z163" s="11"/>
      <c r="AA163" s="11"/>
      <c r="AB163" s="11"/>
      <c r="AC163" s="11"/>
      <c r="AD163" s="11"/>
      <c r="AE163" s="11"/>
      <c r="AF163" s="11"/>
      <c r="AG163" s="11"/>
      <c r="AH163" s="11"/>
      <c r="AI163" s="11"/>
      <c r="AJ163" s="11"/>
      <c r="AK163" s="11"/>
      <c r="AL163" s="11"/>
      <c r="AM163" s="11"/>
      <c r="AN163" s="11"/>
      <c r="AO163" s="11"/>
    </row>
    <row r="164" spans="2:41" ht="15" customHeight="1">
      <c r="B164" s="4" t="str">
        <f t="shared" si="2"/>
        <v>US</v>
      </c>
      <c r="C164" s="3" t="s">
        <v>68</v>
      </c>
      <c r="D164" s="9"/>
      <c r="E164" s="17"/>
      <c r="F164" s="10"/>
      <c r="G164" s="10"/>
      <c r="H164" s="10"/>
      <c r="I164" s="10"/>
      <c r="J164" s="10"/>
      <c r="K164" s="10"/>
      <c r="L164" s="10"/>
      <c r="M164" s="10"/>
      <c r="N164" s="10"/>
      <c r="O164" s="10"/>
      <c r="P164" s="10"/>
      <c r="Q164" s="10"/>
      <c r="R164" s="10"/>
      <c r="S164" s="10"/>
      <c r="T164" s="18"/>
      <c r="U164" s="23"/>
      <c r="V164" s="11"/>
      <c r="W164" s="11"/>
      <c r="X164" s="24"/>
      <c r="Y164" s="28"/>
      <c r="Z164" s="11"/>
      <c r="AA164" s="11"/>
      <c r="AB164" s="11"/>
      <c r="AC164" s="11"/>
      <c r="AD164" s="11"/>
      <c r="AE164" s="11"/>
      <c r="AF164" s="11"/>
      <c r="AG164" s="11"/>
      <c r="AH164" s="11"/>
      <c r="AI164" s="11"/>
      <c r="AJ164" s="11"/>
      <c r="AK164" s="11"/>
      <c r="AL164" s="11"/>
      <c r="AM164" s="11"/>
      <c r="AN164" s="11"/>
      <c r="AO164" s="11"/>
    </row>
    <row r="165" spans="2:41" ht="15" customHeight="1">
      <c r="B165" s="4" t="str">
        <f t="shared" si="2"/>
        <v>US</v>
      </c>
      <c r="C165" s="3" t="s">
        <v>68</v>
      </c>
      <c r="D165" s="9"/>
      <c r="E165" s="17"/>
      <c r="F165" s="10"/>
      <c r="G165" s="10"/>
      <c r="H165" s="10"/>
      <c r="I165" s="10"/>
      <c r="J165" s="10"/>
      <c r="K165" s="10"/>
      <c r="L165" s="10"/>
      <c r="M165" s="10"/>
      <c r="N165" s="10"/>
      <c r="O165" s="10"/>
      <c r="P165" s="10"/>
      <c r="Q165" s="10"/>
      <c r="R165" s="10"/>
      <c r="S165" s="10"/>
      <c r="T165" s="18"/>
      <c r="U165" s="23"/>
      <c r="V165" s="11"/>
      <c r="W165" s="11"/>
      <c r="X165" s="24"/>
      <c r="Y165" s="28"/>
      <c r="Z165" s="11"/>
      <c r="AA165" s="11"/>
      <c r="AB165" s="11"/>
      <c r="AC165" s="11"/>
      <c r="AD165" s="11"/>
      <c r="AE165" s="11"/>
      <c r="AF165" s="11"/>
      <c r="AG165" s="11"/>
      <c r="AH165" s="11"/>
      <c r="AI165" s="11"/>
      <c r="AJ165" s="11"/>
      <c r="AK165" s="11"/>
      <c r="AL165" s="11"/>
      <c r="AM165" s="11"/>
      <c r="AN165" s="11"/>
      <c r="AO165" s="11"/>
    </row>
    <row r="166" spans="2:41" ht="15" customHeight="1">
      <c r="B166" s="4" t="str">
        <f t="shared" si="2"/>
        <v>US</v>
      </c>
      <c r="C166" s="3" t="s">
        <v>68</v>
      </c>
      <c r="D166" s="9"/>
      <c r="E166" s="17"/>
      <c r="F166" s="10"/>
      <c r="G166" s="10"/>
      <c r="H166" s="10"/>
      <c r="I166" s="10"/>
      <c r="J166" s="10"/>
      <c r="K166" s="10"/>
      <c r="L166" s="10"/>
      <c r="M166" s="10"/>
      <c r="N166" s="10"/>
      <c r="O166" s="10"/>
      <c r="P166" s="10"/>
      <c r="Q166" s="10"/>
      <c r="R166" s="10"/>
      <c r="S166" s="10"/>
      <c r="T166" s="18"/>
      <c r="U166" s="23"/>
      <c r="V166" s="11"/>
      <c r="W166" s="11"/>
      <c r="X166" s="24"/>
      <c r="Y166" s="28"/>
      <c r="Z166" s="11"/>
      <c r="AA166" s="11"/>
      <c r="AB166" s="11"/>
      <c r="AC166" s="11"/>
      <c r="AD166" s="11"/>
      <c r="AE166" s="11"/>
      <c r="AF166" s="11"/>
      <c r="AG166" s="11"/>
      <c r="AH166" s="11"/>
      <c r="AI166" s="11"/>
      <c r="AJ166" s="11"/>
      <c r="AK166" s="11"/>
      <c r="AL166" s="11"/>
      <c r="AM166" s="11"/>
      <c r="AN166" s="11"/>
      <c r="AO166" s="11"/>
    </row>
    <row r="167" spans="2:41" ht="15" customHeight="1">
      <c r="B167" s="4" t="str">
        <f t="shared" si="2"/>
        <v>US</v>
      </c>
      <c r="C167" s="3" t="s">
        <v>68</v>
      </c>
      <c r="D167" s="9"/>
      <c r="E167" s="17"/>
      <c r="F167" s="10"/>
      <c r="G167" s="10"/>
      <c r="H167" s="10"/>
      <c r="I167" s="10"/>
      <c r="J167" s="10"/>
      <c r="K167" s="10"/>
      <c r="L167" s="10"/>
      <c r="M167" s="10"/>
      <c r="N167" s="10"/>
      <c r="O167" s="10"/>
      <c r="P167" s="10"/>
      <c r="Q167" s="10"/>
      <c r="R167" s="10"/>
      <c r="S167" s="10"/>
      <c r="T167" s="18"/>
      <c r="U167" s="23"/>
      <c r="V167" s="11"/>
      <c r="W167" s="11"/>
      <c r="X167" s="24"/>
      <c r="Y167" s="28"/>
      <c r="Z167" s="11"/>
      <c r="AA167" s="11"/>
      <c r="AB167" s="11"/>
      <c r="AC167" s="11"/>
      <c r="AD167" s="11"/>
      <c r="AE167" s="11"/>
      <c r="AF167" s="11"/>
      <c r="AG167" s="11"/>
      <c r="AH167" s="11"/>
      <c r="AI167" s="11"/>
      <c r="AJ167" s="11"/>
      <c r="AK167" s="11"/>
      <c r="AL167" s="11"/>
      <c r="AM167" s="11"/>
      <c r="AN167" s="11"/>
      <c r="AO167" s="11"/>
    </row>
    <row r="168" spans="2:41" ht="15" customHeight="1">
      <c r="B168" s="4" t="str">
        <f t="shared" si="2"/>
        <v>US</v>
      </c>
      <c r="C168" s="3" t="s">
        <v>68</v>
      </c>
      <c r="D168" s="9"/>
      <c r="E168" s="17"/>
      <c r="F168" s="10"/>
      <c r="G168" s="10"/>
      <c r="H168" s="10"/>
      <c r="I168" s="10"/>
      <c r="J168" s="10"/>
      <c r="K168" s="10"/>
      <c r="L168" s="10"/>
      <c r="M168" s="10"/>
      <c r="N168" s="10"/>
      <c r="O168" s="10"/>
      <c r="P168" s="10"/>
      <c r="Q168" s="10"/>
      <c r="R168" s="10"/>
      <c r="S168" s="10"/>
      <c r="T168" s="18"/>
      <c r="U168" s="23"/>
      <c r="V168" s="11"/>
      <c r="W168" s="11"/>
      <c r="X168" s="24"/>
      <c r="Y168" s="28"/>
      <c r="Z168" s="11"/>
      <c r="AA168" s="11"/>
      <c r="AB168" s="11"/>
      <c r="AC168" s="11"/>
      <c r="AD168" s="11"/>
      <c r="AE168" s="11"/>
      <c r="AF168" s="11"/>
      <c r="AG168" s="11"/>
      <c r="AH168" s="11"/>
      <c r="AI168" s="11"/>
      <c r="AJ168" s="11"/>
      <c r="AK168" s="11"/>
      <c r="AL168" s="11"/>
      <c r="AM168" s="11"/>
      <c r="AN168" s="11"/>
      <c r="AO168" s="11"/>
    </row>
    <row r="169" spans="2:41" ht="15" customHeight="1">
      <c r="B169" s="4" t="str">
        <f t="shared" si="2"/>
        <v>US</v>
      </c>
      <c r="C169" s="3" t="s">
        <v>68</v>
      </c>
      <c r="D169" s="9"/>
      <c r="E169" s="17"/>
      <c r="F169" s="10"/>
      <c r="G169" s="10"/>
      <c r="H169" s="10"/>
      <c r="I169" s="10"/>
      <c r="J169" s="10"/>
      <c r="K169" s="10"/>
      <c r="L169" s="10"/>
      <c r="M169" s="10"/>
      <c r="N169" s="10"/>
      <c r="O169" s="10"/>
      <c r="P169" s="10"/>
      <c r="Q169" s="10"/>
      <c r="R169" s="10"/>
      <c r="S169" s="10"/>
      <c r="T169" s="18"/>
      <c r="U169" s="23"/>
      <c r="V169" s="11"/>
      <c r="W169" s="11"/>
      <c r="X169" s="24"/>
      <c r="Y169" s="28"/>
      <c r="Z169" s="11"/>
      <c r="AA169" s="11"/>
      <c r="AB169" s="11"/>
      <c r="AC169" s="11"/>
      <c r="AD169" s="11"/>
      <c r="AE169" s="11"/>
      <c r="AF169" s="11"/>
      <c r="AG169" s="11"/>
      <c r="AH169" s="11"/>
      <c r="AI169" s="11"/>
      <c r="AJ169" s="11"/>
      <c r="AK169" s="11"/>
      <c r="AL169" s="11"/>
      <c r="AM169" s="11"/>
      <c r="AN169" s="11"/>
      <c r="AO169" s="11"/>
    </row>
    <row r="170" spans="2:41" ht="15" customHeight="1">
      <c r="B170" s="4" t="str">
        <f t="shared" si="2"/>
        <v>US</v>
      </c>
      <c r="C170" s="3" t="s">
        <v>68</v>
      </c>
      <c r="D170" s="9"/>
      <c r="E170" s="17"/>
      <c r="F170" s="10"/>
      <c r="G170" s="10"/>
      <c r="H170" s="10"/>
      <c r="I170" s="10"/>
      <c r="J170" s="10"/>
      <c r="K170" s="10"/>
      <c r="L170" s="10"/>
      <c r="M170" s="10"/>
      <c r="N170" s="10"/>
      <c r="O170" s="10"/>
      <c r="P170" s="10"/>
      <c r="Q170" s="10"/>
      <c r="R170" s="10"/>
      <c r="S170" s="10"/>
      <c r="T170" s="18"/>
      <c r="U170" s="23"/>
      <c r="V170" s="11"/>
      <c r="W170" s="11"/>
      <c r="X170" s="24"/>
      <c r="Y170" s="28"/>
      <c r="Z170" s="11"/>
      <c r="AA170" s="11"/>
      <c r="AB170" s="11"/>
      <c r="AC170" s="11"/>
      <c r="AD170" s="11"/>
      <c r="AE170" s="11"/>
      <c r="AF170" s="11"/>
      <c r="AG170" s="11"/>
      <c r="AH170" s="11"/>
      <c r="AI170" s="11"/>
      <c r="AJ170" s="11"/>
      <c r="AK170" s="11"/>
      <c r="AL170" s="11"/>
      <c r="AM170" s="11"/>
      <c r="AN170" s="11"/>
      <c r="AO170" s="11"/>
    </row>
    <row r="171" spans="2:41" ht="15" customHeight="1">
      <c r="B171" s="4" t="str">
        <f t="shared" si="2"/>
        <v>US</v>
      </c>
      <c r="C171" s="3" t="s">
        <v>68</v>
      </c>
      <c r="D171" s="9"/>
      <c r="E171" s="17"/>
      <c r="F171" s="10"/>
      <c r="G171" s="10"/>
      <c r="H171" s="10"/>
      <c r="I171" s="10"/>
      <c r="J171" s="10"/>
      <c r="K171" s="10"/>
      <c r="L171" s="10"/>
      <c r="M171" s="10"/>
      <c r="N171" s="10"/>
      <c r="O171" s="10"/>
      <c r="P171" s="10"/>
      <c r="Q171" s="10"/>
      <c r="R171" s="10"/>
      <c r="S171" s="10"/>
      <c r="T171" s="18"/>
      <c r="U171" s="23"/>
      <c r="V171" s="11"/>
      <c r="W171" s="11"/>
      <c r="X171" s="24"/>
      <c r="Y171" s="28"/>
      <c r="Z171" s="11"/>
      <c r="AA171" s="11"/>
      <c r="AB171" s="11"/>
      <c r="AC171" s="11"/>
      <c r="AD171" s="11"/>
      <c r="AE171" s="11"/>
      <c r="AF171" s="11"/>
      <c r="AG171" s="11"/>
      <c r="AH171" s="11"/>
      <c r="AI171" s="11"/>
      <c r="AJ171" s="11"/>
      <c r="AK171" s="11"/>
      <c r="AL171" s="11"/>
      <c r="AM171" s="11"/>
      <c r="AN171" s="11"/>
      <c r="AO171" s="11"/>
    </row>
    <row r="172" spans="2:41" ht="15" customHeight="1">
      <c r="B172" s="4" t="str">
        <f t="shared" si="2"/>
        <v>US</v>
      </c>
      <c r="C172" s="3" t="s">
        <v>68</v>
      </c>
      <c r="D172" s="9"/>
      <c r="E172" s="17"/>
      <c r="F172" s="10"/>
      <c r="G172" s="10"/>
      <c r="H172" s="10"/>
      <c r="I172" s="10"/>
      <c r="J172" s="10"/>
      <c r="K172" s="10"/>
      <c r="L172" s="10"/>
      <c r="M172" s="10"/>
      <c r="N172" s="10"/>
      <c r="O172" s="10"/>
      <c r="P172" s="10"/>
      <c r="Q172" s="10"/>
      <c r="R172" s="10"/>
      <c r="S172" s="10"/>
      <c r="T172" s="18"/>
      <c r="U172" s="23"/>
      <c r="V172" s="11"/>
      <c r="W172" s="11"/>
      <c r="X172" s="24"/>
      <c r="Y172" s="28"/>
      <c r="Z172" s="11"/>
      <c r="AA172" s="11"/>
      <c r="AB172" s="11"/>
      <c r="AC172" s="11"/>
      <c r="AD172" s="11"/>
      <c r="AE172" s="11"/>
      <c r="AF172" s="11"/>
      <c r="AG172" s="11"/>
      <c r="AH172" s="11"/>
      <c r="AI172" s="11"/>
      <c r="AJ172" s="11"/>
      <c r="AK172" s="11"/>
      <c r="AL172" s="11"/>
      <c r="AM172" s="11"/>
      <c r="AN172" s="11"/>
      <c r="AO172" s="11"/>
    </row>
    <row r="173" spans="2:41" ht="15" customHeight="1">
      <c r="B173" s="4" t="str">
        <f t="shared" si="2"/>
        <v>US</v>
      </c>
      <c r="C173" s="3" t="s">
        <v>68</v>
      </c>
      <c r="D173" s="9"/>
      <c r="E173" s="17"/>
      <c r="F173" s="10"/>
      <c r="G173" s="10"/>
      <c r="H173" s="10"/>
      <c r="I173" s="10"/>
      <c r="J173" s="10"/>
      <c r="K173" s="10"/>
      <c r="L173" s="10"/>
      <c r="M173" s="10"/>
      <c r="N173" s="10"/>
      <c r="O173" s="10"/>
      <c r="P173" s="10"/>
      <c r="Q173" s="10"/>
      <c r="R173" s="10"/>
      <c r="S173" s="10"/>
      <c r="T173" s="18"/>
      <c r="U173" s="23"/>
      <c r="V173" s="11"/>
      <c r="W173" s="11"/>
      <c r="X173" s="24"/>
      <c r="Y173" s="28"/>
      <c r="Z173" s="11"/>
      <c r="AA173" s="11"/>
      <c r="AB173" s="11"/>
      <c r="AC173" s="11"/>
      <c r="AD173" s="11"/>
      <c r="AE173" s="11"/>
      <c r="AF173" s="11"/>
      <c r="AG173" s="11"/>
      <c r="AH173" s="11"/>
      <c r="AI173" s="11"/>
      <c r="AJ173" s="11"/>
      <c r="AK173" s="11"/>
      <c r="AL173" s="11"/>
      <c r="AM173" s="11"/>
      <c r="AN173" s="11"/>
      <c r="AO173" s="11"/>
    </row>
    <row r="174" spans="2:41" ht="15" customHeight="1">
      <c r="B174" s="4" t="str">
        <f t="shared" si="2"/>
        <v>US</v>
      </c>
      <c r="C174" s="3" t="s">
        <v>68</v>
      </c>
      <c r="D174" s="9"/>
      <c r="E174" s="17"/>
      <c r="F174" s="10"/>
      <c r="G174" s="10"/>
      <c r="H174" s="10"/>
      <c r="I174" s="10"/>
      <c r="J174" s="10"/>
      <c r="K174" s="10"/>
      <c r="L174" s="10"/>
      <c r="M174" s="10"/>
      <c r="N174" s="10"/>
      <c r="O174" s="10"/>
      <c r="P174" s="10"/>
      <c r="Q174" s="10"/>
      <c r="R174" s="10"/>
      <c r="S174" s="10"/>
      <c r="T174" s="18"/>
      <c r="U174" s="23"/>
      <c r="V174" s="11"/>
      <c r="W174" s="11"/>
      <c r="X174" s="24"/>
      <c r="Y174" s="28"/>
      <c r="Z174" s="11"/>
      <c r="AA174" s="11"/>
      <c r="AB174" s="11"/>
      <c r="AC174" s="11"/>
      <c r="AD174" s="11"/>
      <c r="AE174" s="11"/>
      <c r="AF174" s="11"/>
      <c r="AG174" s="11"/>
      <c r="AH174" s="11"/>
      <c r="AI174" s="11"/>
      <c r="AJ174" s="11"/>
      <c r="AK174" s="11"/>
      <c r="AL174" s="11"/>
      <c r="AM174" s="11"/>
      <c r="AN174" s="11"/>
      <c r="AO174" s="11"/>
    </row>
    <row r="175" spans="2:41" ht="15" customHeight="1">
      <c r="B175" s="4" t="str">
        <f t="shared" si="2"/>
        <v>US</v>
      </c>
      <c r="C175" s="3" t="s">
        <v>68</v>
      </c>
      <c r="D175" s="9"/>
      <c r="E175" s="17"/>
      <c r="F175" s="10"/>
      <c r="G175" s="10"/>
      <c r="H175" s="10"/>
      <c r="I175" s="10"/>
      <c r="J175" s="10"/>
      <c r="K175" s="10"/>
      <c r="L175" s="10"/>
      <c r="M175" s="10"/>
      <c r="N175" s="10"/>
      <c r="O175" s="10"/>
      <c r="P175" s="10"/>
      <c r="Q175" s="10"/>
      <c r="R175" s="10"/>
      <c r="S175" s="10"/>
      <c r="T175" s="18"/>
      <c r="U175" s="23"/>
      <c r="V175" s="11"/>
      <c r="W175" s="11"/>
      <c r="X175" s="24"/>
      <c r="Y175" s="28"/>
      <c r="Z175" s="11"/>
      <c r="AA175" s="11"/>
      <c r="AB175" s="11"/>
      <c r="AC175" s="11"/>
      <c r="AD175" s="11"/>
      <c r="AE175" s="11"/>
      <c r="AF175" s="11"/>
      <c r="AG175" s="11"/>
      <c r="AH175" s="11"/>
      <c r="AI175" s="11"/>
      <c r="AJ175" s="11"/>
      <c r="AK175" s="11"/>
      <c r="AL175" s="11"/>
      <c r="AM175" s="11"/>
      <c r="AN175" s="11"/>
      <c r="AO175" s="11"/>
    </row>
    <row r="176" spans="2:41" ht="15" customHeight="1">
      <c r="B176" s="4" t="str">
        <f t="shared" si="2"/>
        <v>US</v>
      </c>
      <c r="C176" s="3" t="s">
        <v>68</v>
      </c>
      <c r="D176" s="9"/>
      <c r="E176" s="17"/>
      <c r="F176" s="10"/>
      <c r="G176" s="10"/>
      <c r="H176" s="10"/>
      <c r="I176" s="10"/>
      <c r="J176" s="10"/>
      <c r="K176" s="10"/>
      <c r="L176" s="10"/>
      <c r="M176" s="10"/>
      <c r="N176" s="10"/>
      <c r="O176" s="10"/>
      <c r="P176" s="10"/>
      <c r="Q176" s="10"/>
      <c r="R176" s="10"/>
      <c r="S176" s="10"/>
      <c r="T176" s="18"/>
      <c r="U176" s="23"/>
      <c r="V176" s="11"/>
      <c r="W176" s="11"/>
      <c r="X176" s="24"/>
      <c r="Y176" s="28"/>
      <c r="Z176" s="11"/>
      <c r="AA176" s="11"/>
      <c r="AB176" s="11"/>
      <c r="AC176" s="11"/>
      <c r="AD176" s="11"/>
      <c r="AE176" s="11"/>
      <c r="AF176" s="11"/>
      <c r="AG176" s="11"/>
      <c r="AH176" s="11"/>
      <c r="AI176" s="11"/>
      <c r="AJ176" s="11"/>
      <c r="AK176" s="11"/>
      <c r="AL176" s="11"/>
      <c r="AM176" s="11"/>
      <c r="AN176" s="11"/>
      <c r="AO176" s="11"/>
    </row>
    <row r="177" spans="2:41" ht="15" customHeight="1">
      <c r="B177" s="4" t="str">
        <f t="shared" si="2"/>
        <v>US</v>
      </c>
      <c r="C177" s="3" t="s">
        <v>68</v>
      </c>
      <c r="D177" s="9"/>
      <c r="E177" s="17"/>
      <c r="F177" s="10"/>
      <c r="G177" s="10"/>
      <c r="H177" s="10"/>
      <c r="I177" s="10"/>
      <c r="J177" s="10"/>
      <c r="K177" s="10"/>
      <c r="L177" s="10"/>
      <c r="M177" s="10"/>
      <c r="N177" s="10"/>
      <c r="O177" s="10"/>
      <c r="P177" s="10"/>
      <c r="Q177" s="10"/>
      <c r="R177" s="10"/>
      <c r="S177" s="10"/>
      <c r="T177" s="18"/>
      <c r="U177" s="23"/>
      <c r="V177" s="11"/>
      <c r="W177" s="11"/>
      <c r="X177" s="24"/>
      <c r="Y177" s="28"/>
      <c r="Z177" s="11"/>
      <c r="AA177" s="11"/>
      <c r="AB177" s="11"/>
      <c r="AC177" s="11"/>
      <c r="AD177" s="11"/>
      <c r="AE177" s="11"/>
      <c r="AF177" s="11"/>
      <c r="AG177" s="11"/>
      <c r="AH177" s="11"/>
      <c r="AI177" s="11"/>
      <c r="AJ177" s="11"/>
      <c r="AK177" s="11"/>
      <c r="AL177" s="11"/>
      <c r="AM177" s="11"/>
      <c r="AN177" s="11"/>
      <c r="AO177" s="11"/>
    </row>
    <row r="178" spans="2:41" ht="15" customHeight="1">
      <c r="B178" s="4" t="str">
        <f t="shared" si="2"/>
        <v>US</v>
      </c>
      <c r="C178" s="3" t="s">
        <v>68</v>
      </c>
      <c r="D178" s="9"/>
      <c r="E178" s="17"/>
      <c r="F178" s="10"/>
      <c r="G178" s="10"/>
      <c r="H178" s="10"/>
      <c r="I178" s="10"/>
      <c r="J178" s="10"/>
      <c r="K178" s="10"/>
      <c r="L178" s="10"/>
      <c r="M178" s="10"/>
      <c r="N178" s="10"/>
      <c r="O178" s="10"/>
      <c r="P178" s="10"/>
      <c r="Q178" s="10"/>
      <c r="R178" s="10"/>
      <c r="S178" s="10"/>
      <c r="T178" s="18"/>
      <c r="U178" s="23"/>
      <c r="V178" s="11"/>
      <c r="W178" s="11"/>
      <c r="X178" s="24"/>
      <c r="Y178" s="28"/>
      <c r="Z178" s="11"/>
      <c r="AA178" s="11"/>
      <c r="AB178" s="11"/>
      <c r="AC178" s="11"/>
      <c r="AD178" s="11"/>
      <c r="AE178" s="11"/>
      <c r="AF178" s="11"/>
      <c r="AG178" s="11"/>
      <c r="AH178" s="11"/>
      <c r="AI178" s="11"/>
      <c r="AJ178" s="11"/>
      <c r="AK178" s="11"/>
      <c r="AL178" s="11"/>
      <c r="AM178" s="11"/>
      <c r="AN178" s="11"/>
      <c r="AO178" s="11"/>
    </row>
    <row r="179" spans="2:41" ht="15" customHeight="1">
      <c r="B179" s="4" t="str">
        <f t="shared" si="2"/>
        <v>US</v>
      </c>
      <c r="C179" s="3" t="s">
        <v>68</v>
      </c>
      <c r="D179" s="9"/>
      <c r="E179" s="17"/>
      <c r="F179" s="10"/>
      <c r="G179" s="10"/>
      <c r="H179" s="10"/>
      <c r="I179" s="10"/>
      <c r="J179" s="10"/>
      <c r="K179" s="10"/>
      <c r="L179" s="10"/>
      <c r="M179" s="10"/>
      <c r="N179" s="10"/>
      <c r="O179" s="10"/>
      <c r="P179" s="10"/>
      <c r="Q179" s="10"/>
      <c r="R179" s="10"/>
      <c r="S179" s="10"/>
      <c r="T179" s="18"/>
      <c r="U179" s="23"/>
      <c r="V179" s="11"/>
      <c r="W179" s="11"/>
      <c r="X179" s="24"/>
      <c r="Y179" s="28"/>
      <c r="Z179" s="11"/>
      <c r="AA179" s="11"/>
      <c r="AB179" s="11"/>
      <c r="AC179" s="11"/>
      <c r="AD179" s="11"/>
      <c r="AE179" s="11"/>
      <c r="AF179" s="11"/>
      <c r="AG179" s="11"/>
      <c r="AH179" s="11"/>
      <c r="AI179" s="11"/>
      <c r="AJ179" s="11"/>
      <c r="AK179" s="11"/>
      <c r="AL179" s="11"/>
      <c r="AM179" s="11"/>
      <c r="AN179" s="11"/>
      <c r="AO179" s="11"/>
    </row>
    <row r="180" spans="2:41" ht="15" customHeight="1">
      <c r="B180" s="4" t="str">
        <f t="shared" si="2"/>
        <v>US</v>
      </c>
      <c r="C180" s="3" t="s">
        <v>68</v>
      </c>
      <c r="D180" s="9"/>
      <c r="E180" s="17"/>
      <c r="F180" s="10"/>
      <c r="G180" s="10"/>
      <c r="H180" s="10"/>
      <c r="I180" s="10"/>
      <c r="J180" s="10"/>
      <c r="K180" s="10"/>
      <c r="L180" s="10"/>
      <c r="M180" s="10"/>
      <c r="N180" s="10"/>
      <c r="O180" s="10"/>
      <c r="P180" s="10"/>
      <c r="Q180" s="10"/>
      <c r="R180" s="10"/>
      <c r="S180" s="10"/>
      <c r="T180" s="18"/>
      <c r="U180" s="23"/>
      <c r="V180" s="11"/>
      <c r="W180" s="11"/>
      <c r="X180" s="24"/>
      <c r="Y180" s="28"/>
      <c r="Z180" s="11"/>
      <c r="AA180" s="11"/>
      <c r="AB180" s="11"/>
      <c r="AC180" s="11"/>
      <c r="AD180" s="11"/>
      <c r="AE180" s="11"/>
      <c r="AF180" s="11"/>
      <c r="AG180" s="11"/>
      <c r="AH180" s="11"/>
      <c r="AI180" s="11"/>
      <c r="AJ180" s="11"/>
      <c r="AK180" s="11"/>
      <c r="AL180" s="11"/>
      <c r="AM180" s="11"/>
      <c r="AN180" s="11"/>
      <c r="AO180" s="11"/>
    </row>
    <row r="181" spans="2:41" ht="15" customHeight="1">
      <c r="B181" s="4" t="str">
        <f t="shared" si="2"/>
        <v>US</v>
      </c>
      <c r="C181" s="3" t="s">
        <v>68</v>
      </c>
      <c r="D181" s="9"/>
      <c r="E181" s="17"/>
      <c r="F181" s="10"/>
      <c r="G181" s="10"/>
      <c r="H181" s="10"/>
      <c r="I181" s="10"/>
      <c r="J181" s="10"/>
      <c r="K181" s="10"/>
      <c r="L181" s="10"/>
      <c r="M181" s="10"/>
      <c r="N181" s="10"/>
      <c r="O181" s="10"/>
      <c r="P181" s="10"/>
      <c r="Q181" s="10"/>
      <c r="R181" s="10"/>
      <c r="S181" s="10"/>
      <c r="T181" s="18"/>
      <c r="U181" s="23"/>
      <c r="V181" s="11"/>
      <c r="W181" s="11"/>
      <c r="X181" s="24"/>
      <c r="Y181" s="28"/>
      <c r="Z181" s="11"/>
      <c r="AA181" s="11"/>
      <c r="AB181" s="11"/>
      <c r="AC181" s="11"/>
      <c r="AD181" s="11"/>
      <c r="AE181" s="11"/>
      <c r="AF181" s="11"/>
      <c r="AG181" s="11"/>
      <c r="AH181" s="11"/>
      <c r="AI181" s="11"/>
      <c r="AJ181" s="11"/>
      <c r="AK181" s="11"/>
      <c r="AL181" s="11"/>
      <c r="AM181" s="11"/>
      <c r="AN181" s="11"/>
      <c r="AO181" s="11"/>
    </row>
    <row r="182" spans="2:41" ht="15" customHeight="1">
      <c r="B182" s="4" t="str">
        <f t="shared" si="2"/>
        <v>US</v>
      </c>
      <c r="C182" s="3" t="s">
        <v>68</v>
      </c>
      <c r="D182" s="9"/>
      <c r="E182" s="17"/>
      <c r="F182" s="10"/>
      <c r="G182" s="10"/>
      <c r="H182" s="10"/>
      <c r="I182" s="10"/>
      <c r="J182" s="10"/>
      <c r="K182" s="10"/>
      <c r="L182" s="10"/>
      <c r="M182" s="10"/>
      <c r="N182" s="10"/>
      <c r="O182" s="10"/>
      <c r="P182" s="10"/>
      <c r="Q182" s="10"/>
      <c r="R182" s="10"/>
      <c r="S182" s="10"/>
      <c r="T182" s="18"/>
      <c r="U182" s="23"/>
      <c r="V182" s="11"/>
      <c r="W182" s="11"/>
      <c r="X182" s="24"/>
      <c r="Y182" s="28"/>
      <c r="Z182" s="11"/>
      <c r="AA182" s="11"/>
      <c r="AB182" s="11"/>
      <c r="AC182" s="11"/>
      <c r="AD182" s="11"/>
      <c r="AE182" s="11"/>
      <c r="AF182" s="11"/>
      <c r="AG182" s="11"/>
      <c r="AH182" s="11"/>
      <c r="AI182" s="11"/>
      <c r="AJ182" s="11"/>
      <c r="AK182" s="11"/>
      <c r="AL182" s="11"/>
      <c r="AM182" s="11"/>
      <c r="AN182" s="11"/>
      <c r="AO182" s="11"/>
    </row>
    <row r="183" spans="2:41" ht="15" customHeight="1">
      <c r="B183" s="4" t="str">
        <f t="shared" si="2"/>
        <v>US</v>
      </c>
      <c r="C183" s="3" t="s">
        <v>68</v>
      </c>
      <c r="D183" s="9"/>
      <c r="E183" s="17"/>
      <c r="F183" s="10"/>
      <c r="G183" s="10"/>
      <c r="H183" s="10"/>
      <c r="I183" s="10"/>
      <c r="J183" s="10"/>
      <c r="K183" s="10"/>
      <c r="L183" s="10"/>
      <c r="M183" s="10"/>
      <c r="N183" s="10"/>
      <c r="O183" s="10"/>
      <c r="P183" s="10"/>
      <c r="Q183" s="10"/>
      <c r="R183" s="10"/>
      <c r="S183" s="10"/>
      <c r="T183" s="18"/>
      <c r="U183" s="23"/>
      <c r="V183" s="11"/>
      <c r="W183" s="11"/>
      <c r="X183" s="24"/>
      <c r="Y183" s="28"/>
      <c r="Z183" s="11"/>
      <c r="AA183" s="11"/>
      <c r="AB183" s="11"/>
      <c r="AC183" s="11"/>
      <c r="AD183" s="11"/>
      <c r="AE183" s="11"/>
      <c r="AF183" s="11"/>
      <c r="AG183" s="11"/>
      <c r="AH183" s="11"/>
      <c r="AI183" s="11"/>
      <c r="AJ183" s="11"/>
      <c r="AK183" s="11"/>
      <c r="AL183" s="11"/>
      <c r="AM183" s="11"/>
      <c r="AN183" s="11"/>
      <c r="AO183" s="11"/>
    </row>
    <row r="184" spans="2:41" ht="15" customHeight="1">
      <c r="B184" s="4" t="str">
        <f t="shared" si="2"/>
        <v>US</v>
      </c>
      <c r="C184" s="3" t="s">
        <v>68</v>
      </c>
      <c r="D184" s="9"/>
      <c r="E184" s="17"/>
      <c r="F184" s="10"/>
      <c r="G184" s="10"/>
      <c r="H184" s="10"/>
      <c r="I184" s="10"/>
      <c r="J184" s="10"/>
      <c r="K184" s="10"/>
      <c r="L184" s="10"/>
      <c r="M184" s="10"/>
      <c r="N184" s="10"/>
      <c r="O184" s="10"/>
      <c r="P184" s="10"/>
      <c r="Q184" s="10"/>
      <c r="R184" s="10"/>
      <c r="S184" s="10"/>
      <c r="T184" s="18"/>
      <c r="U184" s="23"/>
      <c r="V184" s="11"/>
      <c r="W184" s="11"/>
      <c r="X184" s="24"/>
      <c r="Y184" s="28"/>
      <c r="Z184" s="11"/>
      <c r="AA184" s="11"/>
      <c r="AB184" s="11"/>
      <c r="AC184" s="11"/>
      <c r="AD184" s="11"/>
      <c r="AE184" s="11"/>
      <c r="AF184" s="11"/>
      <c r="AG184" s="11"/>
      <c r="AH184" s="11"/>
      <c r="AI184" s="11"/>
      <c r="AJ184" s="11"/>
      <c r="AK184" s="11"/>
      <c r="AL184" s="11"/>
      <c r="AM184" s="11"/>
      <c r="AN184" s="11"/>
      <c r="AO184" s="11"/>
    </row>
    <row r="185" spans="2:41" ht="15" customHeight="1">
      <c r="B185" s="4" t="str">
        <f t="shared" si="2"/>
        <v>US</v>
      </c>
      <c r="C185" s="3" t="s">
        <v>68</v>
      </c>
      <c r="D185" s="9"/>
      <c r="E185" s="17"/>
      <c r="F185" s="10"/>
      <c r="G185" s="10"/>
      <c r="H185" s="10"/>
      <c r="I185" s="10"/>
      <c r="J185" s="10"/>
      <c r="K185" s="10"/>
      <c r="L185" s="10"/>
      <c r="M185" s="10"/>
      <c r="N185" s="10"/>
      <c r="O185" s="10"/>
      <c r="P185" s="10"/>
      <c r="Q185" s="10"/>
      <c r="R185" s="10"/>
      <c r="S185" s="10"/>
      <c r="T185" s="18"/>
      <c r="U185" s="23"/>
      <c r="V185" s="11"/>
      <c r="W185" s="11"/>
      <c r="X185" s="24"/>
      <c r="Y185" s="28"/>
      <c r="Z185" s="11"/>
      <c r="AA185" s="11"/>
      <c r="AB185" s="11"/>
      <c r="AC185" s="11"/>
      <c r="AD185" s="11"/>
      <c r="AE185" s="11"/>
      <c r="AF185" s="11"/>
      <c r="AG185" s="11"/>
      <c r="AH185" s="11"/>
      <c r="AI185" s="11"/>
      <c r="AJ185" s="11"/>
      <c r="AK185" s="11"/>
      <c r="AL185" s="11"/>
      <c r="AM185" s="11"/>
      <c r="AN185" s="11"/>
      <c r="AO185" s="11"/>
    </row>
    <row r="186" spans="2:41" ht="15" customHeight="1">
      <c r="B186" s="4" t="str">
        <f t="shared" si="2"/>
        <v>US</v>
      </c>
      <c r="C186" s="3" t="s">
        <v>68</v>
      </c>
      <c r="D186" s="9"/>
      <c r="E186" s="17"/>
      <c r="F186" s="10"/>
      <c r="G186" s="10"/>
      <c r="H186" s="10"/>
      <c r="I186" s="10"/>
      <c r="J186" s="10"/>
      <c r="K186" s="10"/>
      <c r="L186" s="10"/>
      <c r="M186" s="10"/>
      <c r="N186" s="10"/>
      <c r="O186" s="10"/>
      <c r="P186" s="10"/>
      <c r="Q186" s="10"/>
      <c r="R186" s="10"/>
      <c r="S186" s="10"/>
      <c r="T186" s="18"/>
      <c r="U186" s="23"/>
      <c r="V186" s="11"/>
      <c r="W186" s="11"/>
      <c r="X186" s="24"/>
      <c r="Y186" s="28"/>
      <c r="Z186" s="11"/>
      <c r="AA186" s="11"/>
      <c r="AB186" s="11"/>
      <c r="AC186" s="11"/>
      <c r="AD186" s="11"/>
      <c r="AE186" s="11"/>
      <c r="AF186" s="11"/>
      <c r="AG186" s="11"/>
      <c r="AH186" s="11"/>
      <c r="AI186" s="11"/>
      <c r="AJ186" s="11"/>
      <c r="AK186" s="11"/>
      <c r="AL186" s="11"/>
      <c r="AM186" s="11"/>
      <c r="AN186" s="11"/>
      <c r="AO186" s="11"/>
    </row>
    <row r="187" spans="2:41" ht="15" customHeight="1">
      <c r="B187" s="4" t="str">
        <f t="shared" si="2"/>
        <v>US</v>
      </c>
      <c r="C187" s="3" t="s">
        <v>68</v>
      </c>
      <c r="D187" s="9"/>
      <c r="E187" s="17"/>
      <c r="F187" s="10"/>
      <c r="G187" s="10"/>
      <c r="H187" s="10"/>
      <c r="I187" s="10"/>
      <c r="J187" s="10"/>
      <c r="K187" s="10"/>
      <c r="L187" s="10"/>
      <c r="M187" s="10"/>
      <c r="N187" s="10"/>
      <c r="O187" s="10"/>
      <c r="P187" s="10"/>
      <c r="Q187" s="10"/>
      <c r="R187" s="10"/>
      <c r="S187" s="10"/>
      <c r="T187" s="18"/>
      <c r="U187" s="23"/>
      <c r="V187" s="11"/>
      <c r="W187" s="11"/>
      <c r="X187" s="24"/>
      <c r="Y187" s="28"/>
      <c r="Z187" s="11"/>
      <c r="AA187" s="11"/>
      <c r="AB187" s="11"/>
      <c r="AC187" s="11"/>
      <c r="AD187" s="11"/>
      <c r="AE187" s="11"/>
      <c r="AF187" s="11"/>
      <c r="AG187" s="11"/>
      <c r="AH187" s="11"/>
      <c r="AI187" s="11"/>
      <c r="AJ187" s="11"/>
      <c r="AK187" s="11"/>
      <c r="AL187" s="11"/>
      <c r="AM187" s="11"/>
      <c r="AN187" s="11"/>
      <c r="AO187" s="11"/>
    </row>
    <row r="188" spans="2:41" ht="15" customHeight="1">
      <c r="B188" s="4" t="str">
        <f t="shared" si="2"/>
        <v>US</v>
      </c>
      <c r="C188" s="3" t="s">
        <v>68</v>
      </c>
      <c r="D188" s="9"/>
      <c r="E188" s="17"/>
      <c r="F188" s="10"/>
      <c r="G188" s="10"/>
      <c r="H188" s="10"/>
      <c r="I188" s="10"/>
      <c r="J188" s="10"/>
      <c r="K188" s="10"/>
      <c r="L188" s="10"/>
      <c r="M188" s="10"/>
      <c r="N188" s="10"/>
      <c r="O188" s="10"/>
      <c r="P188" s="10"/>
      <c r="Q188" s="10"/>
      <c r="R188" s="10"/>
      <c r="S188" s="10"/>
      <c r="T188" s="18"/>
      <c r="U188" s="23"/>
      <c r="V188" s="11"/>
      <c r="W188" s="11"/>
      <c r="X188" s="24"/>
      <c r="Y188" s="28"/>
      <c r="Z188" s="11"/>
      <c r="AA188" s="11"/>
      <c r="AB188" s="11"/>
      <c r="AC188" s="11"/>
      <c r="AD188" s="11"/>
      <c r="AE188" s="11"/>
      <c r="AF188" s="11"/>
      <c r="AG188" s="11"/>
      <c r="AH188" s="11"/>
      <c r="AI188" s="11"/>
      <c r="AJ188" s="11"/>
      <c r="AK188" s="11"/>
      <c r="AL188" s="11"/>
      <c r="AM188" s="11"/>
      <c r="AN188" s="11"/>
      <c r="AO188" s="11"/>
    </row>
    <row r="189" spans="2:41" ht="15" customHeight="1">
      <c r="B189" s="4" t="str">
        <f t="shared" si="2"/>
        <v>US</v>
      </c>
      <c r="C189" s="3" t="s">
        <v>68</v>
      </c>
      <c r="D189" s="9"/>
      <c r="E189" s="17"/>
      <c r="F189" s="10"/>
      <c r="G189" s="10"/>
      <c r="H189" s="10"/>
      <c r="I189" s="10"/>
      <c r="J189" s="10"/>
      <c r="K189" s="10"/>
      <c r="L189" s="10"/>
      <c r="M189" s="10"/>
      <c r="N189" s="10"/>
      <c r="O189" s="10"/>
      <c r="P189" s="10"/>
      <c r="Q189" s="10"/>
      <c r="R189" s="10"/>
      <c r="S189" s="10"/>
      <c r="T189" s="18"/>
      <c r="U189" s="23"/>
      <c r="V189" s="11"/>
      <c r="W189" s="11"/>
      <c r="X189" s="24"/>
      <c r="Y189" s="28"/>
      <c r="Z189" s="11"/>
      <c r="AA189" s="11"/>
      <c r="AB189" s="11"/>
      <c r="AC189" s="11"/>
      <c r="AD189" s="11"/>
      <c r="AE189" s="11"/>
      <c r="AF189" s="11"/>
      <c r="AG189" s="11"/>
      <c r="AH189" s="11"/>
      <c r="AI189" s="11"/>
      <c r="AJ189" s="11"/>
      <c r="AK189" s="11"/>
      <c r="AL189" s="11"/>
      <c r="AM189" s="11"/>
      <c r="AN189" s="11"/>
      <c r="AO189" s="11"/>
    </row>
    <row r="190" spans="2:41" ht="15" customHeight="1">
      <c r="B190" s="4" t="str">
        <f t="shared" si="2"/>
        <v>US</v>
      </c>
      <c r="C190" s="3" t="s">
        <v>68</v>
      </c>
      <c r="D190" s="9"/>
      <c r="E190" s="17"/>
      <c r="F190" s="10"/>
      <c r="G190" s="10"/>
      <c r="H190" s="10"/>
      <c r="I190" s="10"/>
      <c r="J190" s="10"/>
      <c r="K190" s="10"/>
      <c r="L190" s="10"/>
      <c r="M190" s="10"/>
      <c r="N190" s="10"/>
      <c r="O190" s="10"/>
      <c r="P190" s="10"/>
      <c r="Q190" s="10"/>
      <c r="R190" s="10"/>
      <c r="S190" s="10"/>
      <c r="T190" s="18"/>
      <c r="U190" s="23"/>
      <c r="V190" s="11"/>
      <c r="W190" s="11"/>
      <c r="X190" s="24"/>
      <c r="Y190" s="28"/>
      <c r="Z190" s="11"/>
      <c r="AA190" s="11"/>
      <c r="AB190" s="11"/>
      <c r="AC190" s="11"/>
      <c r="AD190" s="11"/>
      <c r="AE190" s="11"/>
      <c r="AF190" s="11"/>
      <c r="AG190" s="11"/>
      <c r="AH190" s="11"/>
      <c r="AI190" s="11"/>
      <c r="AJ190" s="11"/>
      <c r="AK190" s="11"/>
      <c r="AL190" s="11"/>
      <c r="AM190" s="11"/>
      <c r="AN190" s="11"/>
      <c r="AO190" s="11"/>
    </row>
    <row r="191" spans="2:41" ht="15" customHeight="1">
      <c r="B191" s="4" t="str">
        <f t="shared" si="2"/>
        <v>US</v>
      </c>
      <c r="C191" s="3" t="s">
        <v>68</v>
      </c>
      <c r="D191" s="9"/>
      <c r="E191" s="17"/>
      <c r="F191" s="10"/>
      <c r="G191" s="10"/>
      <c r="H191" s="10"/>
      <c r="I191" s="10"/>
      <c r="J191" s="10"/>
      <c r="K191" s="10"/>
      <c r="L191" s="10"/>
      <c r="M191" s="10"/>
      <c r="N191" s="10"/>
      <c r="O191" s="10"/>
      <c r="P191" s="10"/>
      <c r="Q191" s="10"/>
      <c r="R191" s="10"/>
      <c r="S191" s="10"/>
      <c r="T191" s="18"/>
      <c r="U191" s="23"/>
      <c r="V191" s="11"/>
      <c r="W191" s="11"/>
      <c r="X191" s="24"/>
      <c r="Y191" s="28"/>
      <c r="Z191" s="11"/>
      <c r="AA191" s="11"/>
      <c r="AB191" s="11"/>
      <c r="AC191" s="11"/>
      <c r="AD191" s="11"/>
      <c r="AE191" s="11"/>
      <c r="AF191" s="11"/>
      <c r="AG191" s="11"/>
      <c r="AH191" s="11"/>
      <c r="AI191" s="11"/>
      <c r="AJ191" s="11"/>
      <c r="AK191" s="11"/>
      <c r="AL191" s="11"/>
      <c r="AM191" s="11"/>
      <c r="AN191" s="11"/>
      <c r="AO191" s="11"/>
    </row>
    <row r="192" spans="2:41" ht="15" customHeight="1">
      <c r="B192" s="4" t="str">
        <f t="shared" si="2"/>
        <v>US</v>
      </c>
      <c r="C192" s="3" t="s">
        <v>68</v>
      </c>
      <c r="D192" s="9"/>
      <c r="E192" s="17"/>
      <c r="F192" s="10"/>
      <c r="G192" s="10"/>
      <c r="H192" s="10"/>
      <c r="I192" s="10"/>
      <c r="J192" s="10"/>
      <c r="K192" s="10"/>
      <c r="L192" s="10"/>
      <c r="M192" s="10"/>
      <c r="N192" s="10"/>
      <c r="O192" s="10"/>
      <c r="P192" s="10"/>
      <c r="Q192" s="10"/>
      <c r="R192" s="10"/>
      <c r="S192" s="10"/>
      <c r="T192" s="18"/>
      <c r="U192" s="23"/>
      <c r="V192" s="11"/>
      <c r="W192" s="11"/>
      <c r="X192" s="24"/>
      <c r="Y192" s="28"/>
      <c r="Z192" s="11"/>
      <c r="AA192" s="11"/>
      <c r="AB192" s="11"/>
      <c r="AC192" s="11"/>
      <c r="AD192" s="11"/>
      <c r="AE192" s="11"/>
      <c r="AF192" s="11"/>
      <c r="AG192" s="11"/>
      <c r="AH192" s="11"/>
      <c r="AI192" s="11"/>
      <c r="AJ192" s="11"/>
      <c r="AK192" s="11"/>
      <c r="AL192" s="11"/>
      <c r="AM192" s="11"/>
      <c r="AN192" s="11"/>
      <c r="AO192" s="11"/>
    </row>
    <row r="193" spans="2:41" ht="15" customHeight="1">
      <c r="B193" s="4" t="str">
        <f t="shared" si="2"/>
        <v>US</v>
      </c>
      <c r="C193" s="3" t="s">
        <v>68</v>
      </c>
      <c r="D193" s="9"/>
      <c r="E193" s="17"/>
      <c r="F193" s="10"/>
      <c r="G193" s="10"/>
      <c r="H193" s="10"/>
      <c r="I193" s="10"/>
      <c r="J193" s="10"/>
      <c r="K193" s="10"/>
      <c r="L193" s="10"/>
      <c r="M193" s="10"/>
      <c r="N193" s="10"/>
      <c r="O193" s="10"/>
      <c r="P193" s="10"/>
      <c r="Q193" s="10"/>
      <c r="R193" s="10"/>
      <c r="S193" s="10"/>
      <c r="T193" s="18"/>
      <c r="U193" s="23"/>
      <c r="V193" s="11"/>
      <c r="W193" s="11"/>
      <c r="X193" s="24"/>
      <c r="Y193" s="28"/>
      <c r="Z193" s="11"/>
      <c r="AA193" s="11"/>
      <c r="AB193" s="11"/>
      <c r="AC193" s="11"/>
      <c r="AD193" s="11"/>
      <c r="AE193" s="11"/>
      <c r="AF193" s="11"/>
      <c r="AG193" s="11"/>
      <c r="AH193" s="11"/>
      <c r="AI193" s="11"/>
      <c r="AJ193" s="11"/>
      <c r="AK193" s="11"/>
      <c r="AL193" s="11"/>
      <c r="AM193" s="11"/>
      <c r="AN193" s="11"/>
      <c r="AO193" s="11"/>
    </row>
    <row r="194" spans="2:41" ht="15" customHeight="1">
      <c r="B194" s="4" t="str">
        <f t="shared" si="2"/>
        <v>US</v>
      </c>
      <c r="C194" s="3" t="s">
        <v>68</v>
      </c>
      <c r="D194" s="9"/>
      <c r="E194" s="17"/>
      <c r="F194" s="10"/>
      <c r="G194" s="10"/>
      <c r="H194" s="10"/>
      <c r="I194" s="10"/>
      <c r="J194" s="10"/>
      <c r="K194" s="10"/>
      <c r="L194" s="10"/>
      <c r="M194" s="10"/>
      <c r="N194" s="10"/>
      <c r="O194" s="10"/>
      <c r="P194" s="10"/>
      <c r="Q194" s="10"/>
      <c r="R194" s="10"/>
      <c r="S194" s="10"/>
      <c r="T194" s="18"/>
      <c r="U194" s="23"/>
      <c r="V194" s="11"/>
      <c r="W194" s="11"/>
      <c r="X194" s="24"/>
      <c r="Y194" s="28"/>
      <c r="Z194" s="11"/>
      <c r="AA194" s="11"/>
      <c r="AB194" s="11"/>
      <c r="AC194" s="11"/>
      <c r="AD194" s="11"/>
      <c r="AE194" s="11"/>
      <c r="AF194" s="11"/>
      <c r="AG194" s="11"/>
      <c r="AH194" s="11"/>
      <c r="AI194" s="11"/>
      <c r="AJ194" s="11"/>
      <c r="AK194" s="11"/>
      <c r="AL194" s="11"/>
      <c r="AM194" s="11"/>
      <c r="AN194" s="11"/>
      <c r="AO194" s="11"/>
    </row>
    <row r="195" spans="2:41" ht="15" customHeight="1">
      <c r="B195" s="4" t="str">
        <f t="shared" si="2"/>
        <v>US</v>
      </c>
      <c r="C195" s="3" t="s">
        <v>68</v>
      </c>
      <c r="D195" s="9"/>
      <c r="E195" s="17"/>
      <c r="F195" s="10"/>
      <c r="G195" s="10"/>
      <c r="H195" s="10"/>
      <c r="I195" s="10"/>
      <c r="J195" s="10"/>
      <c r="K195" s="10"/>
      <c r="L195" s="10"/>
      <c r="M195" s="10"/>
      <c r="N195" s="10"/>
      <c r="O195" s="10"/>
      <c r="P195" s="10"/>
      <c r="Q195" s="10"/>
      <c r="R195" s="10"/>
      <c r="S195" s="10"/>
      <c r="T195" s="18"/>
      <c r="U195" s="23"/>
      <c r="V195" s="11"/>
      <c r="W195" s="11"/>
      <c r="X195" s="24"/>
      <c r="Y195" s="28"/>
      <c r="Z195" s="11"/>
      <c r="AA195" s="11"/>
      <c r="AB195" s="11"/>
      <c r="AC195" s="11"/>
      <c r="AD195" s="11"/>
      <c r="AE195" s="11"/>
      <c r="AF195" s="11"/>
      <c r="AG195" s="11"/>
      <c r="AH195" s="11"/>
      <c r="AI195" s="11"/>
      <c r="AJ195" s="11"/>
      <c r="AK195" s="11"/>
      <c r="AL195" s="11"/>
      <c r="AM195" s="11"/>
      <c r="AN195" s="11"/>
      <c r="AO195" s="11"/>
    </row>
    <row r="196" spans="2:41" ht="15" customHeight="1">
      <c r="B196" s="4" t="str">
        <f t="shared" si="2"/>
        <v>US</v>
      </c>
      <c r="C196" s="3" t="s">
        <v>68</v>
      </c>
      <c r="D196" s="9"/>
      <c r="E196" s="17"/>
      <c r="F196" s="10"/>
      <c r="G196" s="10"/>
      <c r="H196" s="10"/>
      <c r="I196" s="10"/>
      <c r="J196" s="10"/>
      <c r="K196" s="10"/>
      <c r="L196" s="10"/>
      <c r="M196" s="10"/>
      <c r="N196" s="10"/>
      <c r="O196" s="10"/>
      <c r="P196" s="10"/>
      <c r="Q196" s="10"/>
      <c r="R196" s="10"/>
      <c r="S196" s="10"/>
      <c r="T196" s="18"/>
      <c r="U196" s="23"/>
      <c r="V196" s="11"/>
      <c r="W196" s="11"/>
      <c r="X196" s="24"/>
      <c r="Y196" s="28"/>
      <c r="Z196" s="11"/>
      <c r="AA196" s="11"/>
      <c r="AB196" s="11"/>
      <c r="AC196" s="11"/>
      <c r="AD196" s="11"/>
      <c r="AE196" s="11"/>
      <c r="AF196" s="11"/>
      <c r="AG196" s="11"/>
      <c r="AH196" s="11"/>
      <c r="AI196" s="11"/>
      <c r="AJ196" s="11"/>
      <c r="AK196" s="11"/>
      <c r="AL196" s="11"/>
      <c r="AM196" s="11"/>
      <c r="AN196" s="11"/>
      <c r="AO196" s="11"/>
    </row>
    <row r="197" spans="2:41" ht="15" customHeight="1">
      <c r="B197" s="4" t="str">
        <f t="shared" si="2"/>
        <v>US</v>
      </c>
      <c r="C197" s="3" t="s">
        <v>68</v>
      </c>
      <c r="D197" s="9"/>
      <c r="E197" s="17"/>
      <c r="F197" s="10"/>
      <c r="G197" s="10"/>
      <c r="H197" s="10"/>
      <c r="I197" s="10"/>
      <c r="J197" s="10"/>
      <c r="K197" s="10"/>
      <c r="L197" s="10"/>
      <c r="M197" s="10"/>
      <c r="N197" s="10"/>
      <c r="O197" s="10"/>
      <c r="P197" s="10"/>
      <c r="Q197" s="10"/>
      <c r="R197" s="10"/>
      <c r="S197" s="10"/>
      <c r="T197" s="18"/>
      <c r="U197" s="23"/>
      <c r="V197" s="11"/>
      <c r="W197" s="11"/>
      <c r="X197" s="24"/>
      <c r="Y197" s="28"/>
      <c r="Z197" s="11"/>
      <c r="AA197" s="11"/>
      <c r="AB197" s="11"/>
      <c r="AC197" s="11"/>
      <c r="AD197" s="11"/>
      <c r="AE197" s="11"/>
      <c r="AF197" s="11"/>
      <c r="AG197" s="11"/>
      <c r="AH197" s="11"/>
      <c r="AI197" s="11"/>
      <c r="AJ197" s="11"/>
      <c r="AK197" s="11"/>
      <c r="AL197" s="11"/>
      <c r="AM197" s="11"/>
      <c r="AN197" s="11"/>
      <c r="AO197" s="11"/>
    </row>
    <row r="198" spans="2:41" ht="15" customHeight="1">
      <c r="B198" s="4" t="str">
        <f t="shared" ref="B198:B261" si="3">CONCATENATE(C198,D198)</f>
        <v>US</v>
      </c>
      <c r="C198" s="3" t="s">
        <v>68</v>
      </c>
      <c r="D198" s="9"/>
      <c r="E198" s="17"/>
      <c r="F198" s="10"/>
      <c r="G198" s="10"/>
      <c r="H198" s="10"/>
      <c r="I198" s="10"/>
      <c r="J198" s="10"/>
      <c r="K198" s="10"/>
      <c r="L198" s="10"/>
      <c r="M198" s="10"/>
      <c r="N198" s="10"/>
      <c r="O198" s="10"/>
      <c r="P198" s="10"/>
      <c r="Q198" s="10"/>
      <c r="R198" s="10"/>
      <c r="S198" s="10"/>
      <c r="T198" s="18"/>
      <c r="U198" s="23"/>
      <c r="V198" s="11"/>
      <c r="W198" s="11"/>
      <c r="X198" s="24"/>
      <c r="Y198" s="28"/>
      <c r="Z198" s="11"/>
      <c r="AA198" s="11"/>
      <c r="AB198" s="11"/>
      <c r="AC198" s="11"/>
      <c r="AD198" s="11"/>
      <c r="AE198" s="11"/>
      <c r="AF198" s="11"/>
      <c r="AG198" s="11"/>
      <c r="AH198" s="11"/>
      <c r="AI198" s="11"/>
      <c r="AJ198" s="11"/>
      <c r="AK198" s="11"/>
      <c r="AL198" s="11"/>
      <c r="AM198" s="11"/>
      <c r="AN198" s="11"/>
      <c r="AO198" s="11"/>
    </row>
    <row r="199" spans="2:41" ht="15" customHeight="1">
      <c r="B199" s="4" t="str">
        <f t="shared" si="3"/>
        <v>US</v>
      </c>
      <c r="C199" s="3" t="s">
        <v>68</v>
      </c>
      <c r="D199" s="9"/>
      <c r="E199" s="17"/>
      <c r="F199" s="10"/>
      <c r="G199" s="10"/>
      <c r="H199" s="10"/>
      <c r="I199" s="10"/>
      <c r="J199" s="10"/>
      <c r="K199" s="10"/>
      <c r="L199" s="10"/>
      <c r="M199" s="10"/>
      <c r="N199" s="10"/>
      <c r="O199" s="10"/>
      <c r="P199" s="10"/>
      <c r="Q199" s="10"/>
      <c r="R199" s="10"/>
      <c r="S199" s="10"/>
      <c r="T199" s="18"/>
      <c r="U199" s="23"/>
      <c r="V199" s="11"/>
      <c r="W199" s="11"/>
      <c r="X199" s="24"/>
      <c r="Y199" s="28"/>
      <c r="Z199" s="11"/>
      <c r="AA199" s="11"/>
      <c r="AB199" s="11"/>
      <c r="AC199" s="11"/>
      <c r="AD199" s="11"/>
      <c r="AE199" s="11"/>
      <c r="AF199" s="11"/>
      <c r="AG199" s="11"/>
      <c r="AH199" s="11"/>
      <c r="AI199" s="11"/>
      <c r="AJ199" s="11"/>
      <c r="AK199" s="11"/>
      <c r="AL199" s="11"/>
      <c r="AM199" s="11"/>
      <c r="AN199" s="11"/>
      <c r="AO199" s="11"/>
    </row>
    <row r="200" spans="2:41" ht="15" customHeight="1">
      <c r="B200" s="4" t="str">
        <f t="shared" si="3"/>
        <v>US</v>
      </c>
      <c r="C200" s="3" t="s">
        <v>68</v>
      </c>
      <c r="D200" s="9"/>
      <c r="E200" s="17"/>
      <c r="F200" s="10"/>
      <c r="G200" s="10"/>
      <c r="H200" s="10"/>
      <c r="I200" s="10"/>
      <c r="J200" s="10"/>
      <c r="K200" s="10"/>
      <c r="L200" s="10"/>
      <c r="M200" s="10"/>
      <c r="N200" s="10"/>
      <c r="O200" s="10"/>
      <c r="P200" s="10"/>
      <c r="Q200" s="10"/>
      <c r="R200" s="10"/>
      <c r="S200" s="10"/>
      <c r="T200" s="18"/>
      <c r="U200" s="23"/>
      <c r="V200" s="11"/>
      <c r="W200" s="11"/>
      <c r="X200" s="24"/>
      <c r="Y200" s="28"/>
      <c r="Z200" s="11"/>
      <c r="AA200" s="11"/>
      <c r="AB200" s="11"/>
      <c r="AC200" s="11"/>
      <c r="AD200" s="11"/>
      <c r="AE200" s="11"/>
      <c r="AF200" s="11"/>
      <c r="AG200" s="11"/>
      <c r="AH200" s="11"/>
      <c r="AI200" s="11"/>
      <c r="AJ200" s="11"/>
      <c r="AK200" s="11"/>
      <c r="AL200" s="11"/>
      <c r="AM200" s="11"/>
      <c r="AN200" s="11"/>
      <c r="AO200" s="11"/>
    </row>
    <row r="201" spans="2:41" ht="15" customHeight="1">
      <c r="B201" s="4" t="str">
        <f t="shared" si="3"/>
        <v>US</v>
      </c>
      <c r="C201" s="3" t="s">
        <v>68</v>
      </c>
      <c r="D201" s="9"/>
      <c r="E201" s="17"/>
      <c r="F201" s="10"/>
      <c r="G201" s="10"/>
      <c r="H201" s="10"/>
      <c r="I201" s="10"/>
      <c r="J201" s="10"/>
      <c r="K201" s="10"/>
      <c r="L201" s="10"/>
      <c r="M201" s="10"/>
      <c r="N201" s="10"/>
      <c r="O201" s="10"/>
      <c r="P201" s="10"/>
      <c r="Q201" s="10"/>
      <c r="R201" s="10"/>
      <c r="S201" s="10"/>
      <c r="T201" s="18"/>
      <c r="U201" s="23"/>
      <c r="V201" s="11"/>
      <c r="W201" s="11"/>
      <c r="X201" s="24"/>
      <c r="Y201" s="28"/>
      <c r="Z201" s="11"/>
      <c r="AA201" s="11"/>
      <c r="AB201" s="11"/>
      <c r="AC201" s="11"/>
      <c r="AD201" s="11"/>
      <c r="AE201" s="11"/>
      <c r="AF201" s="11"/>
      <c r="AG201" s="11"/>
      <c r="AH201" s="11"/>
      <c r="AI201" s="11"/>
      <c r="AJ201" s="11"/>
      <c r="AK201" s="11"/>
      <c r="AL201" s="11"/>
      <c r="AM201" s="11"/>
      <c r="AN201" s="11"/>
      <c r="AO201" s="11"/>
    </row>
    <row r="202" spans="2:41" ht="15" customHeight="1">
      <c r="B202" s="4" t="str">
        <f t="shared" si="3"/>
        <v>US</v>
      </c>
      <c r="C202" s="3" t="s">
        <v>68</v>
      </c>
      <c r="D202" s="9"/>
      <c r="E202" s="17"/>
      <c r="F202" s="10"/>
      <c r="G202" s="10"/>
      <c r="H202" s="10"/>
      <c r="I202" s="10"/>
      <c r="J202" s="10"/>
      <c r="K202" s="10"/>
      <c r="L202" s="10"/>
      <c r="M202" s="10"/>
      <c r="N202" s="10"/>
      <c r="O202" s="10"/>
      <c r="P202" s="10"/>
      <c r="Q202" s="10"/>
      <c r="R202" s="10"/>
      <c r="S202" s="10"/>
      <c r="T202" s="18"/>
      <c r="U202" s="23"/>
      <c r="V202" s="11"/>
      <c r="W202" s="11"/>
      <c r="X202" s="24"/>
      <c r="Y202" s="28"/>
      <c r="Z202" s="11"/>
      <c r="AA202" s="11"/>
      <c r="AB202" s="11"/>
      <c r="AC202" s="11"/>
      <c r="AD202" s="11"/>
      <c r="AE202" s="11"/>
      <c r="AF202" s="11"/>
      <c r="AG202" s="11"/>
      <c r="AH202" s="11"/>
      <c r="AI202" s="11"/>
      <c r="AJ202" s="11"/>
      <c r="AK202" s="11"/>
      <c r="AL202" s="11"/>
      <c r="AM202" s="11"/>
      <c r="AN202" s="11"/>
      <c r="AO202" s="11"/>
    </row>
    <row r="203" spans="2:41" ht="15" customHeight="1">
      <c r="B203" s="4" t="str">
        <f t="shared" si="3"/>
        <v>US</v>
      </c>
      <c r="C203" s="3" t="s">
        <v>68</v>
      </c>
      <c r="D203" s="9"/>
      <c r="E203" s="17"/>
      <c r="F203" s="10"/>
      <c r="G203" s="10"/>
      <c r="H203" s="10"/>
      <c r="I203" s="10"/>
      <c r="J203" s="10"/>
      <c r="K203" s="10"/>
      <c r="L203" s="10"/>
      <c r="M203" s="10"/>
      <c r="N203" s="10"/>
      <c r="O203" s="10"/>
      <c r="P203" s="10"/>
      <c r="Q203" s="10"/>
      <c r="R203" s="10"/>
      <c r="S203" s="10"/>
      <c r="T203" s="18"/>
      <c r="U203" s="23"/>
      <c r="V203" s="11"/>
      <c r="W203" s="11"/>
      <c r="X203" s="24"/>
      <c r="Y203" s="28"/>
      <c r="Z203" s="11"/>
      <c r="AA203" s="11"/>
      <c r="AB203" s="11"/>
      <c r="AC203" s="11"/>
      <c r="AD203" s="11"/>
      <c r="AE203" s="11"/>
      <c r="AF203" s="11"/>
      <c r="AG203" s="11"/>
      <c r="AH203" s="11"/>
      <c r="AI203" s="11"/>
      <c r="AJ203" s="11"/>
      <c r="AK203" s="11"/>
      <c r="AL203" s="11"/>
      <c r="AM203" s="11"/>
      <c r="AN203" s="11"/>
      <c r="AO203" s="11"/>
    </row>
    <row r="204" spans="2:41" ht="15" customHeight="1">
      <c r="B204" s="4" t="str">
        <f t="shared" si="3"/>
        <v>US</v>
      </c>
      <c r="C204" s="3" t="s">
        <v>68</v>
      </c>
      <c r="D204" s="9"/>
      <c r="E204" s="17"/>
      <c r="F204" s="10"/>
      <c r="G204" s="10"/>
      <c r="H204" s="10"/>
      <c r="I204" s="10"/>
      <c r="J204" s="10"/>
      <c r="K204" s="10"/>
      <c r="L204" s="10"/>
      <c r="M204" s="10"/>
      <c r="N204" s="10"/>
      <c r="O204" s="10"/>
      <c r="P204" s="10"/>
      <c r="Q204" s="10"/>
      <c r="R204" s="10"/>
      <c r="S204" s="10"/>
      <c r="T204" s="18"/>
      <c r="U204" s="23"/>
      <c r="V204" s="11"/>
      <c r="W204" s="11"/>
      <c r="X204" s="24"/>
      <c r="Y204" s="28"/>
      <c r="Z204" s="11"/>
      <c r="AA204" s="11"/>
      <c r="AB204" s="11"/>
      <c r="AC204" s="11"/>
      <c r="AD204" s="11"/>
      <c r="AE204" s="11"/>
      <c r="AF204" s="11"/>
      <c r="AG204" s="11"/>
      <c r="AH204" s="11"/>
      <c r="AI204" s="11"/>
      <c r="AJ204" s="11"/>
      <c r="AK204" s="11"/>
      <c r="AL204" s="11"/>
      <c r="AM204" s="11"/>
      <c r="AN204" s="11"/>
      <c r="AO204" s="11"/>
    </row>
    <row r="205" spans="2:41" ht="15" customHeight="1">
      <c r="B205" s="4" t="str">
        <f t="shared" si="3"/>
        <v>US</v>
      </c>
      <c r="C205" s="3" t="s">
        <v>68</v>
      </c>
      <c r="D205" s="9"/>
      <c r="E205" s="17"/>
      <c r="F205" s="10"/>
      <c r="G205" s="10"/>
      <c r="H205" s="10"/>
      <c r="I205" s="10"/>
      <c r="J205" s="10"/>
      <c r="K205" s="10"/>
      <c r="L205" s="10"/>
      <c r="M205" s="10"/>
      <c r="N205" s="10"/>
      <c r="O205" s="10"/>
      <c r="P205" s="10"/>
      <c r="Q205" s="10"/>
      <c r="R205" s="10"/>
      <c r="S205" s="10"/>
      <c r="T205" s="18"/>
      <c r="U205" s="23"/>
      <c r="V205" s="11"/>
      <c r="W205" s="11"/>
      <c r="X205" s="24"/>
      <c r="Y205" s="28"/>
      <c r="Z205" s="11"/>
      <c r="AA205" s="11"/>
      <c r="AB205" s="11"/>
      <c r="AC205" s="11"/>
      <c r="AD205" s="11"/>
      <c r="AE205" s="11"/>
      <c r="AF205" s="11"/>
      <c r="AG205" s="11"/>
      <c r="AH205" s="11"/>
      <c r="AI205" s="11"/>
      <c r="AJ205" s="11"/>
      <c r="AK205" s="11"/>
      <c r="AL205" s="11"/>
      <c r="AM205" s="11"/>
      <c r="AN205" s="11"/>
      <c r="AO205" s="11"/>
    </row>
    <row r="206" spans="2:41" ht="15" customHeight="1">
      <c r="B206" s="4" t="str">
        <f t="shared" si="3"/>
        <v>US</v>
      </c>
      <c r="C206" s="3" t="s">
        <v>68</v>
      </c>
      <c r="D206" s="9"/>
      <c r="E206" s="17"/>
      <c r="F206" s="10"/>
      <c r="G206" s="10"/>
      <c r="H206" s="10"/>
      <c r="I206" s="10"/>
      <c r="J206" s="10"/>
      <c r="K206" s="10"/>
      <c r="L206" s="10"/>
      <c r="M206" s="10"/>
      <c r="N206" s="10"/>
      <c r="O206" s="10"/>
      <c r="P206" s="10"/>
      <c r="Q206" s="10"/>
      <c r="R206" s="10"/>
      <c r="S206" s="10"/>
      <c r="T206" s="18"/>
      <c r="U206" s="23"/>
      <c r="V206" s="11"/>
      <c r="W206" s="11"/>
      <c r="X206" s="24"/>
      <c r="Y206" s="28"/>
      <c r="Z206" s="11"/>
      <c r="AA206" s="11"/>
      <c r="AB206" s="11"/>
      <c r="AC206" s="11"/>
      <c r="AD206" s="11"/>
      <c r="AE206" s="11"/>
      <c r="AF206" s="11"/>
      <c r="AG206" s="11"/>
      <c r="AH206" s="11"/>
      <c r="AI206" s="11"/>
      <c r="AJ206" s="11"/>
      <c r="AK206" s="11"/>
      <c r="AL206" s="11"/>
      <c r="AM206" s="11"/>
      <c r="AN206" s="11"/>
      <c r="AO206" s="11"/>
    </row>
    <row r="207" spans="2:41" ht="15" customHeight="1">
      <c r="B207" s="4" t="str">
        <f t="shared" si="3"/>
        <v>US</v>
      </c>
      <c r="C207" s="3" t="s">
        <v>68</v>
      </c>
      <c r="D207" s="9"/>
      <c r="E207" s="17"/>
      <c r="F207" s="10"/>
      <c r="G207" s="10"/>
      <c r="H207" s="10"/>
      <c r="I207" s="10"/>
      <c r="J207" s="10"/>
      <c r="K207" s="10"/>
      <c r="L207" s="10"/>
      <c r="M207" s="10"/>
      <c r="N207" s="10"/>
      <c r="O207" s="10"/>
      <c r="P207" s="10"/>
      <c r="Q207" s="10"/>
      <c r="R207" s="10"/>
      <c r="S207" s="10"/>
      <c r="T207" s="18"/>
      <c r="U207" s="23"/>
      <c r="V207" s="11"/>
      <c r="W207" s="11"/>
      <c r="X207" s="24"/>
      <c r="Y207" s="28"/>
      <c r="Z207" s="11"/>
      <c r="AA207" s="11"/>
      <c r="AB207" s="11"/>
      <c r="AC207" s="11"/>
      <c r="AD207" s="11"/>
      <c r="AE207" s="11"/>
      <c r="AF207" s="11"/>
      <c r="AG207" s="11"/>
      <c r="AH207" s="11"/>
      <c r="AI207" s="11"/>
      <c r="AJ207" s="11"/>
      <c r="AK207" s="11"/>
      <c r="AL207" s="11"/>
      <c r="AM207" s="11"/>
      <c r="AN207" s="11"/>
      <c r="AO207" s="11"/>
    </row>
    <row r="208" spans="2:41" ht="15" customHeight="1">
      <c r="B208" s="4" t="str">
        <f t="shared" si="3"/>
        <v>US</v>
      </c>
      <c r="C208" s="3" t="s">
        <v>68</v>
      </c>
      <c r="D208" s="9"/>
      <c r="E208" s="17"/>
      <c r="F208" s="10"/>
      <c r="G208" s="10"/>
      <c r="H208" s="10"/>
      <c r="I208" s="10"/>
      <c r="J208" s="10"/>
      <c r="K208" s="10"/>
      <c r="L208" s="10"/>
      <c r="M208" s="10"/>
      <c r="N208" s="10"/>
      <c r="O208" s="10"/>
      <c r="P208" s="10"/>
      <c r="Q208" s="10"/>
      <c r="R208" s="10"/>
      <c r="S208" s="10"/>
      <c r="T208" s="18"/>
      <c r="U208" s="23"/>
      <c r="V208" s="11"/>
      <c r="W208" s="11"/>
      <c r="X208" s="24"/>
      <c r="Y208" s="28"/>
      <c r="Z208" s="11"/>
      <c r="AA208" s="11"/>
      <c r="AB208" s="11"/>
      <c r="AC208" s="11"/>
      <c r="AD208" s="11"/>
      <c r="AE208" s="11"/>
      <c r="AF208" s="11"/>
      <c r="AG208" s="11"/>
      <c r="AH208" s="11"/>
      <c r="AI208" s="11"/>
      <c r="AJ208" s="11"/>
      <c r="AK208" s="11"/>
      <c r="AL208" s="11"/>
      <c r="AM208" s="11"/>
      <c r="AN208" s="11"/>
      <c r="AO208" s="11"/>
    </row>
    <row r="209" spans="2:41" ht="15" customHeight="1">
      <c r="B209" s="4" t="str">
        <f t="shared" si="3"/>
        <v>US</v>
      </c>
      <c r="C209" s="3" t="s">
        <v>68</v>
      </c>
      <c r="D209" s="9"/>
      <c r="E209" s="17"/>
      <c r="F209" s="10"/>
      <c r="G209" s="10"/>
      <c r="H209" s="10"/>
      <c r="I209" s="10"/>
      <c r="J209" s="10"/>
      <c r="K209" s="10"/>
      <c r="L209" s="10"/>
      <c r="M209" s="10"/>
      <c r="N209" s="10"/>
      <c r="O209" s="10"/>
      <c r="P209" s="10"/>
      <c r="Q209" s="10"/>
      <c r="R209" s="10"/>
      <c r="S209" s="10"/>
      <c r="T209" s="18"/>
      <c r="U209" s="23"/>
      <c r="V209" s="11"/>
      <c r="W209" s="11"/>
      <c r="X209" s="24"/>
      <c r="Y209" s="28"/>
      <c r="Z209" s="11"/>
      <c r="AA209" s="11"/>
      <c r="AB209" s="11"/>
      <c r="AC209" s="11"/>
      <c r="AD209" s="11"/>
      <c r="AE209" s="11"/>
      <c r="AF209" s="11"/>
      <c r="AG209" s="11"/>
      <c r="AH209" s="11"/>
      <c r="AI209" s="11"/>
      <c r="AJ209" s="11"/>
      <c r="AK209" s="11"/>
      <c r="AL209" s="11"/>
      <c r="AM209" s="11"/>
      <c r="AN209" s="11"/>
      <c r="AO209" s="11"/>
    </row>
    <row r="210" spans="2:41" ht="15" customHeight="1">
      <c r="B210" s="4" t="str">
        <f t="shared" si="3"/>
        <v>US</v>
      </c>
      <c r="C210" s="3" t="s">
        <v>68</v>
      </c>
      <c r="D210" s="9"/>
      <c r="E210" s="17"/>
      <c r="F210" s="10"/>
      <c r="G210" s="10"/>
      <c r="H210" s="10"/>
      <c r="I210" s="10"/>
      <c r="J210" s="10"/>
      <c r="K210" s="10"/>
      <c r="L210" s="10"/>
      <c r="M210" s="10"/>
      <c r="N210" s="10"/>
      <c r="O210" s="10"/>
      <c r="P210" s="10"/>
      <c r="Q210" s="10"/>
      <c r="R210" s="10"/>
      <c r="S210" s="10"/>
      <c r="T210" s="18"/>
      <c r="U210" s="23"/>
      <c r="V210" s="11"/>
      <c r="W210" s="11"/>
      <c r="X210" s="24"/>
      <c r="Y210" s="28"/>
      <c r="Z210" s="11"/>
      <c r="AA210" s="11"/>
      <c r="AB210" s="11"/>
      <c r="AC210" s="11"/>
      <c r="AD210" s="11"/>
      <c r="AE210" s="11"/>
      <c r="AF210" s="11"/>
      <c r="AG210" s="11"/>
      <c r="AH210" s="11"/>
      <c r="AI210" s="11"/>
      <c r="AJ210" s="11"/>
      <c r="AK210" s="11"/>
      <c r="AL210" s="11"/>
      <c r="AM210" s="11"/>
      <c r="AN210" s="11"/>
      <c r="AO210" s="11"/>
    </row>
    <row r="211" spans="2:41" ht="15" customHeight="1">
      <c r="B211" s="4" t="str">
        <f t="shared" si="3"/>
        <v>US</v>
      </c>
      <c r="C211" s="3" t="s">
        <v>68</v>
      </c>
      <c r="D211" s="9"/>
      <c r="E211" s="17"/>
      <c r="F211" s="10"/>
      <c r="G211" s="10"/>
      <c r="H211" s="10"/>
      <c r="I211" s="10"/>
      <c r="J211" s="10"/>
      <c r="K211" s="10"/>
      <c r="L211" s="10"/>
      <c r="M211" s="10"/>
      <c r="N211" s="10"/>
      <c r="O211" s="10"/>
      <c r="P211" s="10"/>
      <c r="Q211" s="10"/>
      <c r="R211" s="10"/>
      <c r="S211" s="10"/>
      <c r="T211" s="18"/>
      <c r="U211" s="23"/>
      <c r="V211" s="11"/>
      <c r="W211" s="11"/>
      <c r="X211" s="24"/>
      <c r="Y211" s="28"/>
      <c r="Z211" s="11"/>
      <c r="AA211" s="11"/>
      <c r="AB211" s="11"/>
      <c r="AC211" s="11"/>
      <c r="AD211" s="11"/>
      <c r="AE211" s="11"/>
      <c r="AF211" s="11"/>
      <c r="AG211" s="11"/>
      <c r="AH211" s="11"/>
      <c r="AI211" s="11"/>
      <c r="AJ211" s="11"/>
      <c r="AK211" s="11"/>
      <c r="AL211" s="11"/>
      <c r="AM211" s="11"/>
      <c r="AN211" s="11"/>
      <c r="AO211" s="11"/>
    </row>
    <row r="212" spans="2:41" ht="15" customHeight="1">
      <c r="B212" s="4" t="str">
        <f t="shared" si="3"/>
        <v>US</v>
      </c>
      <c r="C212" s="3" t="s">
        <v>68</v>
      </c>
      <c r="D212" s="9"/>
      <c r="E212" s="17"/>
      <c r="F212" s="10"/>
      <c r="G212" s="10"/>
      <c r="H212" s="10"/>
      <c r="I212" s="10"/>
      <c r="J212" s="10"/>
      <c r="K212" s="10"/>
      <c r="L212" s="10"/>
      <c r="M212" s="10"/>
      <c r="N212" s="10"/>
      <c r="O212" s="10"/>
      <c r="P212" s="10"/>
      <c r="Q212" s="10"/>
      <c r="R212" s="10"/>
      <c r="S212" s="10"/>
      <c r="T212" s="18"/>
      <c r="U212" s="23"/>
      <c r="V212" s="11"/>
      <c r="W212" s="11"/>
      <c r="X212" s="24"/>
      <c r="Y212" s="28"/>
      <c r="Z212" s="11"/>
      <c r="AA212" s="11"/>
      <c r="AB212" s="11"/>
      <c r="AC212" s="11"/>
      <c r="AD212" s="11"/>
      <c r="AE212" s="11"/>
      <c r="AF212" s="11"/>
      <c r="AG212" s="11"/>
      <c r="AH212" s="11"/>
      <c r="AI212" s="11"/>
      <c r="AJ212" s="11"/>
      <c r="AK212" s="11"/>
      <c r="AL212" s="11"/>
      <c r="AM212" s="11"/>
      <c r="AN212" s="11"/>
      <c r="AO212" s="11"/>
    </row>
    <row r="213" spans="2:41" ht="15" customHeight="1">
      <c r="B213" s="4" t="str">
        <f t="shared" si="3"/>
        <v>US</v>
      </c>
      <c r="C213" s="3" t="s">
        <v>68</v>
      </c>
      <c r="D213" s="9"/>
      <c r="E213" s="17"/>
      <c r="F213" s="10"/>
      <c r="G213" s="10"/>
      <c r="H213" s="10"/>
      <c r="I213" s="10"/>
      <c r="J213" s="10"/>
      <c r="K213" s="10"/>
      <c r="L213" s="10"/>
      <c r="M213" s="10"/>
      <c r="N213" s="10"/>
      <c r="O213" s="10"/>
      <c r="P213" s="10"/>
      <c r="Q213" s="10"/>
      <c r="R213" s="10"/>
      <c r="S213" s="10"/>
      <c r="T213" s="18"/>
      <c r="U213" s="23"/>
      <c r="V213" s="11"/>
      <c r="W213" s="11"/>
      <c r="X213" s="24"/>
      <c r="Y213" s="28"/>
      <c r="Z213" s="11"/>
      <c r="AA213" s="11"/>
      <c r="AB213" s="11"/>
      <c r="AC213" s="11"/>
      <c r="AD213" s="11"/>
      <c r="AE213" s="11"/>
      <c r="AF213" s="11"/>
      <c r="AG213" s="11"/>
      <c r="AH213" s="11"/>
      <c r="AI213" s="11"/>
      <c r="AJ213" s="11"/>
      <c r="AK213" s="11"/>
      <c r="AL213" s="11"/>
      <c r="AM213" s="11"/>
      <c r="AN213" s="11"/>
      <c r="AO213" s="11"/>
    </row>
    <row r="214" spans="2:41" ht="15" customHeight="1">
      <c r="B214" s="4" t="str">
        <f t="shared" si="3"/>
        <v>US</v>
      </c>
      <c r="C214" s="3" t="s">
        <v>68</v>
      </c>
      <c r="D214" s="9"/>
      <c r="E214" s="17"/>
      <c r="F214" s="10"/>
      <c r="G214" s="10"/>
      <c r="H214" s="10"/>
      <c r="I214" s="10"/>
      <c r="J214" s="10"/>
      <c r="K214" s="10"/>
      <c r="L214" s="10"/>
      <c r="M214" s="10"/>
      <c r="N214" s="10"/>
      <c r="O214" s="10"/>
      <c r="P214" s="10"/>
      <c r="Q214" s="10"/>
      <c r="R214" s="10"/>
      <c r="S214" s="10"/>
      <c r="T214" s="18"/>
      <c r="U214" s="23"/>
      <c r="V214" s="11"/>
      <c r="W214" s="11"/>
      <c r="X214" s="24"/>
      <c r="Y214" s="28"/>
      <c r="Z214" s="11"/>
      <c r="AA214" s="11"/>
      <c r="AB214" s="11"/>
      <c r="AC214" s="11"/>
      <c r="AD214" s="11"/>
      <c r="AE214" s="11"/>
      <c r="AF214" s="11"/>
      <c r="AG214" s="11"/>
      <c r="AH214" s="11"/>
      <c r="AI214" s="11"/>
      <c r="AJ214" s="11"/>
      <c r="AK214" s="11"/>
      <c r="AL214" s="11"/>
      <c r="AM214" s="11"/>
      <c r="AN214" s="11"/>
      <c r="AO214" s="11"/>
    </row>
    <row r="215" spans="2:41" ht="15" customHeight="1">
      <c r="B215" s="4" t="str">
        <f t="shared" si="3"/>
        <v>US</v>
      </c>
      <c r="C215" s="3" t="s">
        <v>68</v>
      </c>
      <c r="D215" s="9"/>
      <c r="E215" s="17"/>
      <c r="F215" s="10"/>
      <c r="G215" s="10"/>
      <c r="H215" s="10"/>
      <c r="I215" s="10"/>
      <c r="J215" s="10"/>
      <c r="K215" s="10"/>
      <c r="L215" s="10"/>
      <c r="M215" s="10"/>
      <c r="N215" s="10"/>
      <c r="O215" s="10"/>
      <c r="P215" s="10"/>
      <c r="Q215" s="10"/>
      <c r="R215" s="10"/>
      <c r="S215" s="10"/>
      <c r="T215" s="18"/>
      <c r="U215" s="23"/>
      <c r="V215" s="11"/>
      <c r="W215" s="11"/>
      <c r="X215" s="24"/>
      <c r="Y215" s="28"/>
      <c r="Z215" s="11"/>
      <c r="AA215" s="11"/>
      <c r="AB215" s="11"/>
      <c r="AC215" s="11"/>
      <c r="AD215" s="11"/>
      <c r="AE215" s="11"/>
      <c r="AF215" s="11"/>
      <c r="AG215" s="11"/>
      <c r="AH215" s="11"/>
      <c r="AI215" s="11"/>
      <c r="AJ215" s="11"/>
      <c r="AK215" s="11"/>
      <c r="AL215" s="11"/>
      <c r="AM215" s="11"/>
      <c r="AN215" s="11"/>
      <c r="AO215" s="11"/>
    </row>
    <row r="216" spans="2:41" ht="15" customHeight="1">
      <c r="B216" s="4" t="str">
        <f t="shared" si="3"/>
        <v>US</v>
      </c>
      <c r="C216" s="3" t="s">
        <v>68</v>
      </c>
      <c r="D216" s="9"/>
      <c r="E216" s="17"/>
      <c r="F216" s="10"/>
      <c r="G216" s="10"/>
      <c r="H216" s="10"/>
      <c r="I216" s="10"/>
      <c r="J216" s="10"/>
      <c r="K216" s="10"/>
      <c r="L216" s="10"/>
      <c r="M216" s="10"/>
      <c r="N216" s="10"/>
      <c r="O216" s="10"/>
      <c r="P216" s="10"/>
      <c r="Q216" s="10"/>
      <c r="R216" s="10"/>
      <c r="S216" s="10"/>
      <c r="T216" s="18"/>
      <c r="U216" s="23"/>
      <c r="V216" s="11"/>
      <c r="W216" s="11"/>
      <c r="X216" s="24"/>
      <c r="Y216" s="28"/>
      <c r="Z216" s="11"/>
      <c r="AA216" s="11"/>
      <c r="AB216" s="11"/>
      <c r="AC216" s="11"/>
      <c r="AD216" s="11"/>
      <c r="AE216" s="11"/>
      <c r="AF216" s="11"/>
      <c r="AG216" s="11"/>
      <c r="AH216" s="11"/>
      <c r="AI216" s="11"/>
      <c r="AJ216" s="11"/>
      <c r="AK216" s="11"/>
      <c r="AL216" s="11"/>
      <c r="AM216" s="11"/>
      <c r="AN216" s="11"/>
      <c r="AO216" s="11"/>
    </row>
    <row r="217" spans="2:41" ht="15" customHeight="1">
      <c r="B217" s="4" t="str">
        <f t="shared" si="3"/>
        <v>US</v>
      </c>
      <c r="C217" s="3" t="s">
        <v>68</v>
      </c>
      <c r="D217" s="9"/>
      <c r="E217" s="17"/>
      <c r="F217" s="10"/>
      <c r="G217" s="10"/>
      <c r="H217" s="10"/>
      <c r="I217" s="10"/>
      <c r="J217" s="10"/>
      <c r="K217" s="10"/>
      <c r="L217" s="10"/>
      <c r="M217" s="10"/>
      <c r="N217" s="10"/>
      <c r="O217" s="10"/>
      <c r="P217" s="10"/>
      <c r="Q217" s="10"/>
      <c r="R217" s="10"/>
      <c r="S217" s="10"/>
      <c r="T217" s="18"/>
      <c r="U217" s="23"/>
      <c r="V217" s="11"/>
      <c r="W217" s="11"/>
      <c r="X217" s="24"/>
      <c r="Y217" s="28"/>
      <c r="Z217" s="11"/>
      <c r="AA217" s="11"/>
      <c r="AB217" s="11"/>
      <c r="AC217" s="11"/>
      <c r="AD217" s="11"/>
      <c r="AE217" s="11"/>
      <c r="AF217" s="11"/>
      <c r="AG217" s="11"/>
      <c r="AH217" s="11"/>
      <c r="AI217" s="11"/>
      <c r="AJ217" s="11"/>
      <c r="AK217" s="11"/>
      <c r="AL217" s="11"/>
      <c r="AM217" s="11"/>
      <c r="AN217" s="11"/>
      <c r="AO217" s="11"/>
    </row>
    <row r="218" spans="2:41" ht="15" customHeight="1">
      <c r="B218" s="4" t="str">
        <f t="shared" si="3"/>
        <v>US</v>
      </c>
      <c r="C218" s="3" t="s">
        <v>68</v>
      </c>
      <c r="D218" s="9"/>
      <c r="E218" s="17"/>
      <c r="F218" s="10"/>
      <c r="G218" s="10"/>
      <c r="H218" s="10"/>
      <c r="I218" s="10"/>
      <c r="J218" s="10"/>
      <c r="K218" s="10"/>
      <c r="L218" s="10"/>
      <c r="M218" s="10"/>
      <c r="N218" s="10"/>
      <c r="O218" s="10"/>
      <c r="P218" s="10"/>
      <c r="Q218" s="10"/>
      <c r="R218" s="10"/>
      <c r="S218" s="10"/>
      <c r="T218" s="18"/>
      <c r="U218" s="23"/>
      <c r="V218" s="11"/>
      <c r="W218" s="11"/>
      <c r="X218" s="24"/>
      <c r="Y218" s="28"/>
      <c r="Z218" s="11"/>
      <c r="AA218" s="11"/>
      <c r="AB218" s="11"/>
      <c r="AC218" s="11"/>
      <c r="AD218" s="11"/>
      <c r="AE218" s="11"/>
      <c r="AF218" s="11"/>
      <c r="AG218" s="11"/>
      <c r="AH218" s="11"/>
      <c r="AI218" s="11"/>
      <c r="AJ218" s="11"/>
      <c r="AK218" s="11"/>
      <c r="AL218" s="11"/>
      <c r="AM218" s="11"/>
      <c r="AN218" s="11"/>
      <c r="AO218" s="11"/>
    </row>
    <row r="219" spans="2:41" ht="15" customHeight="1">
      <c r="B219" s="4" t="str">
        <f t="shared" si="3"/>
        <v>US</v>
      </c>
      <c r="C219" s="3" t="s">
        <v>68</v>
      </c>
      <c r="D219" s="9"/>
      <c r="E219" s="17"/>
      <c r="F219" s="10"/>
      <c r="G219" s="10"/>
      <c r="H219" s="10"/>
      <c r="I219" s="10"/>
      <c r="J219" s="10"/>
      <c r="K219" s="10"/>
      <c r="L219" s="10"/>
      <c r="M219" s="10"/>
      <c r="N219" s="10"/>
      <c r="O219" s="10"/>
      <c r="P219" s="10"/>
      <c r="Q219" s="10"/>
      <c r="R219" s="10"/>
      <c r="S219" s="10"/>
      <c r="T219" s="18"/>
      <c r="U219" s="23"/>
      <c r="V219" s="11"/>
      <c r="W219" s="11"/>
      <c r="X219" s="24"/>
      <c r="Y219" s="28"/>
      <c r="Z219" s="11"/>
      <c r="AA219" s="11"/>
      <c r="AB219" s="11"/>
      <c r="AC219" s="11"/>
      <c r="AD219" s="11"/>
      <c r="AE219" s="11"/>
      <c r="AF219" s="11"/>
      <c r="AG219" s="11"/>
      <c r="AH219" s="11"/>
      <c r="AI219" s="11"/>
      <c r="AJ219" s="11"/>
      <c r="AK219" s="11"/>
      <c r="AL219" s="11"/>
      <c r="AM219" s="11"/>
      <c r="AN219" s="11"/>
      <c r="AO219" s="11"/>
    </row>
    <row r="220" spans="2:41" ht="15" customHeight="1">
      <c r="B220" s="4" t="str">
        <f t="shared" si="3"/>
        <v>US</v>
      </c>
      <c r="C220" s="3" t="s">
        <v>68</v>
      </c>
      <c r="D220" s="9"/>
      <c r="E220" s="17"/>
      <c r="F220" s="10"/>
      <c r="G220" s="10"/>
      <c r="H220" s="10"/>
      <c r="I220" s="10"/>
      <c r="J220" s="10"/>
      <c r="K220" s="10"/>
      <c r="L220" s="10"/>
      <c r="M220" s="10"/>
      <c r="N220" s="10"/>
      <c r="O220" s="10"/>
      <c r="P220" s="10"/>
      <c r="Q220" s="10"/>
      <c r="R220" s="10"/>
      <c r="S220" s="10"/>
      <c r="T220" s="18"/>
      <c r="U220" s="23"/>
      <c r="V220" s="11"/>
      <c r="W220" s="11"/>
      <c r="X220" s="24"/>
      <c r="Y220" s="28"/>
      <c r="Z220" s="11"/>
      <c r="AA220" s="11"/>
      <c r="AB220" s="11"/>
      <c r="AC220" s="11"/>
      <c r="AD220" s="11"/>
      <c r="AE220" s="11"/>
      <c r="AF220" s="11"/>
      <c r="AG220" s="11"/>
      <c r="AH220" s="11"/>
      <c r="AI220" s="11"/>
      <c r="AJ220" s="11"/>
      <c r="AK220" s="11"/>
      <c r="AL220" s="11"/>
      <c r="AM220" s="11"/>
      <c r="AN220" s="11"/>
      <c r="AO220" s="11"/>
    </row>
    <row r="221" spans="2:41" ht="15" customHeight="1">
      <c r="B221" s="4" t="str">
        <f t="shared" si="3"/>
        <v>US</v>
      </c>
      <c r="C221" s="3" t="s">
        <v>68</v>
      </c>
      <c r="D221" s="9"/>
      <c r="E221" s="17"/>
      <c r="F221" s="10"/>
      <c r="G221" s="10"/>
      <c r="H221" s="10"/>
      <c r="I221" s="10"/>
      <c r="J221" s="10"/>
      <c r="K221" s="10"/>
      <c r="L221" s="10"/>
      <c r="M221" s="10"/>
      <c r="N221" s="10"/>
      <c r="O221" s="10"/>
      <c r="P221" s="10"/>
      <c r="Q221" s="10"/>
      <c r="R221" s="10"/>
      <c r="S221" s="10"/>
      <c r="T221" s="18"/>
      <c r="U221" s="23"/>
      <c r="V221" s="11"/>
      <c r="W221" s="11"/>
      <c r="X221" s="24"/>
      <c r="Y221" s="28"/>
      <c r="Z221" s="11"/>
      <c r="AA221" s="11"/>
      <c r="AB221" s="11"/>
      <c r="AC221" s="11"/>
      <c r="AD221" s="11"/>
      <c r="AE221" s="11"/>
      <c r="AF221" s="11"/>
      <c r="AG221" s="11"/>
      <c r="AH221" s="11"/>
      <c r="AI221" s="11"/>
      <c r="AJ221" s="11"/>
      <c r="AK221" s="11"/>
      <c r="AL221" s="11"/>
      <c r="AM221" s="11"/>
      <c r="AN221" s="11"/>
      <c r="AO221" s="11"/>
    </row>
    <row r="222" spans="2:41" ht="15" customHeight="1">
      <c r="B222" s="4" t="str">
        <f t="shared" si="3"/>
        <v>US</v>
      </c>
      <c r="C222" s="3" t="s">
        <v>68</v>
      </c>
      <c r="D222" s="9"/>
      <c r="E222" s="17"/>
      <c r="F222" s="10"/>
      <c r="G222" s="10"/>
      <c r="H222" s="10"/>
      <c r="I222" s="10"/>
      <c r="J222" s="10"/>
      <c r="K222" s="10"/>
      <c r="L222" s="10"/>
      <c r="M222" s="10"/>
      <c r="N222" s="10"/>
      <c r="O222" s="10"/>
      <c r="P222" s="10"/>
      <c r="Q222" s="10"/>
      <c r="R222" s="10"/>
      <c r="S222" s="10"/>
      <c r="T222" s="18"/>
      <c r="U222" s="23"/>
      <c r="V222" s="11"/>
      <c r="W222" s="11"/>
      <c r="X222" s="24"/>
      <c r="Y222" s="28"/>
      <c r="Z222" s="11"/>
      <c r="AA222" s="11"/>
      <c r="AB222" s="11"/>
      <c r="AC222" s="11"/>
      <c r="AD222" s="11"/>
      <c r="AE222" s="11"/>
      <c r="AF222" s="11"/>
      <c r="AG222" s="11"/>
      <c r="AH222" s="11"/>
      <c r="AI222" s="11"/>
      <c r="AJ222" s="11"/>
      <c r="AK222" s="11"/>
      <c r="AL222" s="11"/>
      <c r="AM222" s="11"/>
      <c r="AN222" s="11"/>
      <c r="AO222" s="11"/>
    </row>
    <row r="223" spans="2:41" ht="15" customHeight="1">
      <c r="B223" s="4" t="str">
        <f t="shared" si="3"/>
        <v>US</v>
      </c>
      <c r="C223" s="3" t="s">
        <v>68</v>
      </c>
      <c r="D223" s="9"/>
      <c r="E223" s="17"/>
      <c r="F223" s="10"/>
      <c r="G223" s="10"/>
      <c r="H223" s="10"/>
      <c r="I223" s="10"/>
      <c r="J223" s="10"/>
      <c r="K223" s="10"/>
      <c r="L223" s="10"/>
      <c r="M223" s="10"/>
      <c r="N223" s="10"/>
      <c r="O223" s="10"/>
      <c r="P223" s="10"/>
      <c r="Q223" s="10"/>
      <c r="R223" s="10"/>
      <c r="S223" s="10"/>
      <c r="T223" s="18"/>
      <c r="U223" s="23"/>
      <c r="V223" s="11"/>
      <c r="W223" s="11"/>
      <c r="X223" s="24"/>
      <c r="Y223" s="28"/>
      <c r="Z223" s="11"/>
      <c r="AA223" s="11"/>
      <c r="AB223" s="11"/>
      <c r="AC223" s="11"/>
      <c r="AD223" s="11"/>
      <c r="AE223" s="11"/>
      <c r="AF223" s="11"/>
      <c r="AG223" s="11"/>
      <c r="AH223" s="11"/>
      <c r="AI223" s="11"/>
      <c r="AJ223" s="11"/>
      <c r="AK223" s="11"/>
      <c r="AL223" s="11"/>
      <c r="AM223" s="11"/>
      <c r="AN223" s="11"/>
      <c r="AO223" s="11"/>
    </row>
    <row r="224" spans="2:41" ht="15" customHeight="1">
      <c r="B224" s="4" t="str">
        <f t="shared" si="3"/>
        <v>US</v>
      </c>
      <c r="C224" s="3" t="s">
        <v>68</v>
      </c>
      <c r="D224" s="9"/>
      <c r="E224" s="17"/>
      <c r="F224" s="10"/>
      <c r="G224" s="10"/>
      <c r="H224" s="10"/>
      <c r="I224" s="10"/>
      <c r="J224" s="10"/>
      <c r="K224" s="10"/>
      <c r="L224" s="10"/>
      <c r="M224" s="10"/>
      <c r="N224" s="10"/>
      <c r="O224" s="10"/>
      <c r="P224" s="10"/>
      <c r="Q224" s="10"/>
      <c r="R224" s="10"/>
      <c r="S224" s="10"/>
      <c r="T224" s="18"/>
      <c r="U224" s="23"/>
      <c r="V224" s="11"/>
      <c r="W224" s="11"/>
      <c r="X224" s="24"/>
      <c r="Y224" s="28"/>
      <c r="Z224" s="11"/>
      <c r="AA224" s="11"/>
      <c r="AB224" s="11"/>
      <c r="AC224" s="11"/>
      <c r="AD224" s="11"/>
      <c r="AE224" s="11"/>
      <c r="AF224" s="11"/>
      <c r="AG224" s="11"/>
      <c r="AH224" s="11"/>
      <c r="AI224" s="11"/>
      <c r="AJ224" s="11"/>
      <c r="AK224" s="11"/>
      <c r="AL224" s="11"/>
      <c r="AM224" s="11"/>
      <c r="AN224" s="11"/>
      <c r="AO224" s="11"/>
    </row>
    <row r="225" spans="2:41" ht="15" customHeight="1">
      <c r="B225" s="4" t="str">
        <f t="shared" si="3"/>
        <v>US</v>
      </c>
      <c r="C225" s="3" t="s">
        <v>68</v>
      </c>
      <c r="D225" s="9"/>
      <c r="E225" s="17"/>
      <c r="F225" s="10"/>
      <c r="G225" s="10"/>
      <c r="H225" s="10"/>
      <c r="I225" s="10"/>
      <c r="J225" s="10"/>
      <c r="K225" s="10"/>
      <c r="L225" s="10"/>
      <c r="M225" s="10"/>
      <c r="N225" s="10"/>
      <c r="O225" s="10"/>
      <c r="P225" s="10"/>
      <c r="Q225" s="10"/>
      <c r="R225" s="10"/>
      <c r="S225" s="10"/>
      <c r="T225" s="18"/>
      <c r="U225" s="23"/>
      <c r="V225" s="11"/>
      <c r="W225" s="11"/>
      <c r="X225" s="24"/>
      <c r="Y225" s="28"/>
      <c r="Z225" s="11"/>
      <c r="AA225" s="11"/>
      <c r="AB225" s="11"/>
      <c r="AC225" s="11"/>
      <c r="AD225" s="11"/>
      <c r="AE225" s="11"/>
      <c r="AF225" s="11"/>
      <c r="AG225" s="11"/>
      <c r="AH225" s="11"/>
      <c r="AI225" s="11"/>
      <c r="AJ225" s="11"/>
      <c r="AK225" s="11"/>
      <c r="AL225" s="11"/>
      <c r="AM225" s="11"/>
      <c r="AN225" s="11"/>
      <c r="AO225" s="11"/>
    </row>
    <row r="226" spans="2:41" ht="15" customHeight="1">
      <c r="B226" s="4" t="str">
        <f t="shared" si="3"/>
        <v>US</v>
      </c>
      <c r="C226" s="3" t="s">
        <v>68</v>
      </c>
      <c r="D226" s="9"/>
      <c r="E226" s="17"/>
      <c r="F226" s="10"/>
      <c r="G226" s="10"/>
      <c r="H226" s="10"/>
      <c r="I226" s="10"/>
      <c r="J226" s="10"/>
      <c r="K226" s="10"/>
      <c r="L226" s="10"/>
      <c r="M226" s="10"/>
      <c r="N226" s="10"/>
      <c r="O226" s="10"/>
      <c r="P226" s="10"/>
      <c r="Q226" s="10"/>
      <c r="R226" s="10"/>
      <c r="S226" s="10"/>
      <c r="T226" s="18"/>
      <c r="U226" s="23"/>
      <c r="V226" s="11"/>
      <c r="W226" s="11"/>
      <c r="X226" s="24"/>
      <c r="Y226" s="28"/>
      <c r="Z226" s="11"/>
      <c r="AA226" s="11"/>
      <c r="AB226" s="11"/>
      <c r="AC226" s="11"/>
      <c r="AD226" s="11"/>
      <c r="AE226" s="11"/>
      <c r="AF226" s="11"/>
      <c r="AG226" s="11"/>
      <c r="AH226" s="11"/>
      <c r="AI226" s="11"/>
      <c r="AJ226" s="11"/>
      <c r="AK226" s="11"/>
      <c r="AL226" s="11"/>
      <c r="AM226" s="11"/>
      <c r="AN226" s="11"/>
      <c r="AO226" s="11"/>
    </row>
    <row r="227" spans="2:41" ht="15" customHeight="1">
      <c r="B227" s="4" t="str">
        <f t="shared" si="3"/>
        <v>US</v>
      </c>
      <c r="C227" s="3" t="s">
        <v>68</v>
      </c>
      <c r="D227" s="9"/>
      <c r="E227" s="17"/>
      <c r="F227" s="10"/>
      <c r="G227" s="10"/>
      <c r="H227" s="10"/>
      <c r="I227" s="10"/>
      <c r="J227" s="10"/>
      <c r="K227" s="10"/>
      <c r="L227" s="10"/>
      <c r="M227" s="10"/>
      <c r="N227" s="10"/>
      <c r="O227" s="10"/>
      <c r="P227" s="10"/>
      <c r="Q227" s="10"/>
      <c r="R227" s="10"/>
      <c r="S227" s="10"/>
      <c r="T227" s="18"/>
      <c r="U227" s="23"/>
      <c r="V227" s="11"/>
      <c r="W227" s="11"/>
      <c r="X227" s="24"/>
      <c r="Y227" s="28"/>
      <c r="Z227" s="11"/>
      <c r="AA227" s="11"/>
      <c r="AB227" s="11"/>
      <c r="AC227" s="11"/>
      <c r="AD227" s="11"/>
      <c r="AE227" s="11"/>
      <c r="AF227" s="11"/>
      <c r="AG227" s="11"/>
      <c r="AH227" s="11"/>
      <c r="AI227" s="11"/>
      <c r="AJ227" s="11"/>
      <c r="AK227" s="11"/>
      <c r="AL227" s="11"/>
      <c r="AM227" s="11"/>
      <c r="AN227" s="11"/>
      <c r="AO227" s="11"/>
    </row>
    <row r="228" spans="2:41" ht="15" customHeight="1">
      <c r="B228" s="4" t="str">
        <f t="shared" si="3"/>
        <v>US</v>
      </c>
      <c r="C228" s="3" t="s">
        <v>68</v>
      </c>
      <c r="D228" s="9"/>
      <c r="E228" s="17"/>
      <c r="F228" s="10"/>
      <c r="G228" s="10"/>
      <c r="H228" s="10"/>
      <c r="I228" s="10"/>
      <c r="J228" s="10"/>
      <c r="K228" s="10"/>
      <c r="L228" s="10"/>
      <c r="M228" s="10"/>
      <c r="N228" s="10"/>
      <c r="O228" s="10"/>
      <c r="P228" s="10"/>
      <c r="Q228" s="10"/>
      <c r="R228" s="10"/>
      <c r="S228" s="10"/>
      <c r="T228" s="18"/>
      <c r="U228" s="23"/>
      <c r="V228" s="11"/>
      <c r="W228" s="11"/>
      <c r="X228" s="24"/>
      <c r="Y228" s="28"/>
      <c r="Z228" s="11"/>
      <c r="AA228" s="11"/>
      <c r="AB228" s="11"/>
      <c r="AC228" s="11"/>
      <c r="AD228" s="11"/>
      <c r="AE228" s="11"/>
      <c r="AF228" s="11"/>
      <c r="AG228" s="11"/>
      <c r="AH228" s="11"/>
      <c r="AI228" s="11"/>
      <c r="AJ228" s="11"/>
      <c r="AK228" s="11"/>
      <c r="AL228" s="11"/>
      <c r="AM228" s="11"/>
      <c r="AN228" s="11"/>
      <c r="AO228" s="11"/>
    </row>
    <row r="229" spans="2:41" ht="15" customHeight="1">
      <c r="B229" s="4" t="str">
        <f t="shared" si="3"/>
        <v>US</v>
      </c>
      <c r="C229" s="3" t="s">
        <v>68</v>
      </c>
      <c r="D229" s="9"/>
      <c r="E229" s="17"/>
      <c r="F229" s="10"/>
      <c r="G229" s="10"/>
      <c r="H229" s="10"/>
      <c r="I229" s="10"/>
      <c r="J229" s="10"/>
      <c r="K229" s="10"/>
      <c r="L229" s="10"/>
      <c r="M229" s="10"/>
      <c r="N229" s="10"/>
      <c r="O229" s="10"/>
      <c r="P229" s="10"/>
      <c r="Q229" s="10"/>
      <c r="R229" s="10"/>
      <c r="S229" s="10"/>
      <c r="T229" s="18"/>
      <c r="U229" s="23"/>
      <c r="V229" s="11"/>
      <c r="W229" s="11"/>
      <c r="X229" s="24"/>
      <c r="Y229" s="28"/>
      <c r="Z229" s="11"/>
      <c r="AA229" s="11"/>
      <c r="AB229" s="11"/>
      <c r="AC229" s="11"/>
      <c r="AD229" s="11"/>
      <c r="AE229" s="11"/>
      <c r="AF229" s="11"/>
      <c r="AG229" s="11"/>
      <c r="AH229" s="11"/>
      <c r="AI229" s="11"/>
      <c r="AJ229" s="11"/>
      <c r="AK229" s="11"/>
      <c r="AL229" s="11"/>
      <c r="AM229" s="11"/>
      <c r="AN229" s="11"/>
      <c r="AO229" s="11"/>
    </row>
    <row r="230" spans="2:41" ht="15" customHeight="1">
      <c r="B230" s="4" t="str">
        <f t="shared" si="3"/>
        <v>US</v>
      </c>
      <c r="C230" s="3" t="s">
        <v>68</v>
      </c>
      <c r="D230" s="9"/>
      <c r="E230" s="17"/>
      <c r="F230" s="10"/>
      <c r="G230" s="10"/>
      <c r="H230" s="10"/>
      <c r="I230" s="10"/>
      <c r="J230" s="10"/>
      <c r="K230" s="10"/>
      <c r="L230" s="10"/>
      <c r="M230" s="10"/>
      <c r="N230" s="10"/>
      <c r="O230" s="10"/>
      <c r="P230" s="10"/>
      <c r="Q230" s="10"/>
      <c r="R230" s="10"/>
      <c r="S230" s="10"/>
      <c r="T230" s="18"/>
      <c r="U230" s="23"/>
      <c r="V230" s="11"/>
      <c r="W230" s="11"/>
      <c r="X230" s="24"/>
      <c r="Y230" s="28"/>
      <c r="Z230" s="11"/>
      <c r="AA230" s="11"/>
      <c r="AB230" s="11"/>
      <c r="AC230" s="11"/>
      <c r="AD230" s="11"/>
      <c r="AE230" s="11"/>
      <c r="AF230" s="11"/>
      <c r="AG230" s="11"/>
      <c r="AH230" s="11"/>
      <c r="AI230" s="11"/>
      <c r="AJ230" s="11"/>
      <c r="AK230" s="11"/>
      <c r="AL230" s="11"/>
      <c r="AM230" s="11"/>
      <c r="AN230" s="11"/>
      <c r="AO230" s="11"/>
    </row>
    <row r="231" spans="2:41" ht="15" customHeight="1">
      <c r="B231" s="4" t="str">
        <f t="shared" si="3"/>
        <v>US</v>
      </c>
      <c r="C231" s="3" t="s">
        <v>68</v>
      </c>
      <c r="D231" s="9"/>
      <c r="E231" s="17"/>
      <c r="F231" s="10"/>
      <c r="G231" s="10"/>
      <c r="H231" s="10"/>
      <c r="I231" s="10"/>
      <c r="J231" s="10"/>
      <c r="K231" s="10"/>
      <c r="L231" s="10"/>
      <c r="M231" s="10"/>
      <c r="N231" s="10"/>
      <c r="O231" s="10"/>
      <c r="P231" s="10"/>
      <c r="Q231" s="10"/>
      <c r="R231" s="10"/>
      <c r="S231" s="10"/>
      <c r="T231" s="18"/>
      <c r="U231" s="23"/>
      <c r="V231" s="11"/>
      <c r="W231" s="11"/>
      <c r="X231" s="24"/>
      <c r="Y231" s="28"/>
      <c r="Z231" s="11"/>
      <c r="AA231" s="11"/>
      <c r="AB231" s="11"/>
      <c r="AC231" s="11"/>
      <c r="AD231" s="11"/>
      <c r="AE231" s="11"/>
      <c r="AF231" s="11"/>
      <c r="AG231" s="11"/>
      <c r="AH231" s="11"/>
      <c r="AI231" s="11"/>
      <c r="AJ231" s="11"/>
      <c r="AK231" s="11"/>
      <c r="AL231" s="11"/>
      <c r="AM231" s="11"/>
      <c r="AN231" s="11"/>
      <c r="AO231" s="11"/>
    </row>
    <row r="232" spans="2:41" ht="15" customHeight="1">
      <c r="B232" s="4" t="str">
        <f t="shared" si="3"/>
        <v>US</v>
      </c>
      <c r="C232" s="3" t="s">
        <v>68</v>
      </c>
      <c r="D232" s="9"/>
      <c r="E232" s="17"/>
      <c r="F232" s="10"/>
      <c r="G232" s="10"/>
      <c r="H232" s="10"/>
      <c r="I232" s="10"/>
      <c r="J232" s="10"/>
      <c r="K232" s="10"/>
      <c r="L232" s="10"/>
      <c r="M232" s="10"/>
      <c r="N232" s="10"/>
      <c r="O232" s="10"/>
      <c r="P232" s="10"/>
      <c r="Q232" s="10"/>
      <c r="R232" s="10"/>
      <c r="S232" s="10"/>
      <c r="T232" s="18"/>
      <c r="U232" s="23"/>
      <c r="V232" s="11"/>
      <c r="W232" s="11"/>
      <c r="X232" s="24"/>
      <c r="Y232" s="28"/>
      <c r="Z232" s="11"/>
      <c r="AA232" s="11"/>
      <c r="AB232" s="11"/>
      <c r="AC232" s="11"/>
      <c r="AD232" s="11"/>
      <c r="AE232" s="11"/>
      <c r="AF232" s="11"/>
      <c r="AG232" s="11"/>
      <c r="AH232" s="11"/>
      <c r="AI232" s="11"/>
      <c r="AJ232" s="11"/>
      <c r="AK232" s="11"/>
      <c r="AL232" s="11"/>
      <c r="AM232" s="11"/>
      <c r="AN232" s="11"/>
      <c r="AO232" s="11"/>
    </row>
    <row r="233" spans="2:41" ht="15" customHeight="1">
      <c r="B233" s="4" t="str">
        <f t="shared" si="3"/>
        <v>US</v>
      </c>
      <c r="C233" s="3" t="s">
        <v>68</v>
      </c>
      <c r="D233" s="9"/>
      <c r="E233" s="17"/>
      <c r="F233" s="10"/>
      <c r="G233" s="10"/>
      <c r="H233" s="10"/>
      <c r="I233" s="10"/>
      <c r="J233" s="10"/>
      <c r="K233" s="10"/>
      <c r="L233" s="10"/>
      <c r="M233" s="10"/>
      <c r="N233" s="10"/>
      <c r="O233" s="10"/>
      <c r="P233" s="10"/>
      <c r="Q233" s="10"/>
      <c r="R233" s="10"/>
      <c r="S233" s="10"/>
      <c r="T233" s="18"/>
      <c r="U233" s="23"/>
      <c r="V233" s="11"/>
      <c r="W233" s="11"/>
      <c r="X233" s="24"/>
      <c r="Y233" s="28"/>
      <c r="Z233" s="11"/>
      <c r="AA233" s="11"/>
      <c r="AB233" s="11"/>
      <c r="AC233" s="11"/>
      <c r="AD233" s="11"/>
      <c r="AE233" s="11"/>
      <c r="AF233" s="11"/>
      <c r="AG233" s="11"/>
      <c r="AH233" s="11"/>
      <c r="AI233" s="11"/>
      <c r="AJ233" s="11"/>
      <c r="AK233" s="11"/>
      <c r="AL233" s="11"/>
      <c r="AM233" s="11"/>
      <c r="AN233" s="11"/>
      <c r="AO233" s="11"/>
    </row>
    <row r="234" spans="2:41" ht="15" customHeight="1">
      <c r="B234" s="4" t="str">
        <f t="shared" si="3"/>
        <v>US</v>
      </c>
      <c r="C234" s="3" t="s">
        <v>68</v>
      </c>
      <c r="D234" s="9"/>
      <c r="E234" s="17"/>
      <c r="F234" s="10"/>
      <c r="G234" s="10"/>
      <c r="H234" s="10"/>
      <c r="I234" s="10"/>
      <c r="J234" s="10"/>
      <c r="K234" s="10"/>
      <c r="L234" s="10"/>
      <c r="M234" s="10"/>
      <c r="N234" s="10"/>
      <c r="O234" s="10"/>
      <c r="P234" s="10"/>
      <c r="Q234" s="10"/>
      <c r="R234" s="10"/>
      <c r="S234" s="10"/>
      <c r="T234" s="18"/>
      <c r="U234" s="23"/>
      <c r="V234" s="11"/>
      <c r="W234" s="11"/>
      <c r="X234" s="24"/>
      <c r="Y234" s="28"/>
      <c r="Z234" s="11"/>
      <c r="AA234" s="11"/>
      <c r="AB234" s="11"/>
      <c r="AC234" s="11"/>
      <c r="AD234" s="11"/>
      <c r="AE234" s="11"/>
      <c r="AF234" s="11"/>
      <c r="AG234" s="11"/>
      <c r="AH234" s="11"/>
      <c r="AI234" s="11"/>
      <c r="AJ234" s="11"/>
      <c r="AK234" s="11"/>
      <c r="AL234" s="11"/>
      <c r="AM234" s="11"/>
      <c r="AN234" s="11"/>
      <c r="AO234" s="11"/>
    </row>
    <row r="235" spans="2:41" ht="15" customHeight="1">
      <c r="B235" s="4" t="str">
        <f t="shared" si="3"/>
        <v>US</v>
      </c>
      <c r="C235" s="3" t="s">
        <v>68</v>
      </c>
      <c r="D235" s="9"/>
      <c r="E235" s="17"/>
      <c r="F235" s="10"/>
      <c r="G235" s="10"/>
      <c r="H235" s="10"/>
      <c r="I235" s="10"/>
      <c r="J235" s="10"/>
      <c r="K235" s="10"/>
      <c r="L235" s="10"/>
      <c r="M235" s="10"/>
      <c r="N235" s="10"/>
      <c r="O235" s="10"/>
      <c r="P235" s="10"/>
      <c r="Q235" s="10"/>
      <c r="R235" s="10"/>
      <c r="S235" s="10"/>
      <c r="T235" s="18"/>
      <c r="U235" s="23"/>
      <c r="V235" s="11"/>
      <c r="W235" s="11"/>
      <c r="X235" s="24"/>
      <c r="Y235" s="28"/>
      <c r="Z235" s="11"/>
      <c r="AA235" s="11"/>
      <c r="AB235" s="11"/>
      <c r="AC235" s="11"/>
      <c r="AD235" s="11"/>
      <c r="AE235" s="11"/>
      <c r="AF235" s="11"/>
      <c r="AG235" s="11"/>
      <c r="AH235" s="11"/>
      <c r="AI235" s="11"/>
      <c r="AJ235" s="11"/>
      <c r="AK235" s="11"/>
      <c r="AL235" s="11"/>
      <c r="AM235" s="11"/>
      <c r="AN235" s="11"/>
      <c r="AO235" s="11"/>
    </row>
    <row r="236" spans="2:41" ht="15" customHeight="1">
      <c r="B236" s="4" t="str">
        <f t="shared" si="3"/>
        <v>US</v>
      </c>
      <c r="C236" s="3" t="s">
        <v>68</v>
      </c>
      <c r="D236" s="9"/>
      <c r="E236" s="17"/>
      <c r="F236" s="10"/>
      <c r="G236" s="10"/>
      <c r="H236" s="10"/>
      <c r="I236" s="10"/>
      <c r="J236" s="10"/>
      <c r="K236" s="10"/>
      <c r="L236" s="10"/>
      <c r="M236" s="10"/>
      <c r="N236" s="10"/>
      <c r="O236" s="10"/>
      <c r="P236" s="10"/>
      <c r="Q236" s="10"/>
      <c r="R236" s="10"/>
      <c r="S236" s="10"/>
      <c r="T236" s="18"/>
      <c r="U236" s="23"/>
      <c r="V236" s="11"/>
      <c r="W236" s="11"/>
      <c r="X236" s="24"/>
      <c r="Y236" s="28"/>
      <c r="Z236" s="11"/>
      <c r="AA236" s="11"/>
      <c r="AB236" s="11"/>
      <c r="AC236" s="11"/>
      <c r="AD236" s="11"/>
      <c r="AE236" s="11"/>
      <c r="AF236" s="11"/>
      <c r="AG236" s="11"/>
      <c r="AH236" s="11"/>
      <c r="AI236" s="11"/>
      <c r="AJ236" s="11"/>
      <c r="AK236" s="11"/>
      <c r="AL236" s="11"/>
      <c r="AM236" s="11"/>
      <c r="AN236" s="11"/>
      <c r="AO236" s="11"/>
    </row>
    <row r="237" spans="2:41" ht="15" customHeight="1">
      <c r="B237" s="4" t="str">
        <f t="shared" si="3"/>
        <v>US</v>
      </c>
      <c r="C237" s="3" t="s">
        <v>68</v>
      </c>
      <c r="D237" s="9"/>
      <c r="E237" s="17"/>
      <c r="F237" s="10"/>
      <c r="G237" s="10"/>
      <c r="H237" s="10"/>
      <c r="I237" s="10"/>
      <c r="J237" s="10"/>
      <c r="K237" s="10"/>
      <c r="L237" s="10"/>
      <c r="M237" s="10"/>
      <c r="N237" s="10"/>
      <c r="O237" s="10"/>
      <c r="P237" s="10"/>
      <c r="Q237" s="10"/>
      <c r="R237" s="10"/>
      <c r="S237" s="10"/>
      <c r="T237" s="18"/>
      <c r="U237" s="23"/>
      <c r="V237" s="11"/>
      <c r="W237" s="11"/>
      <c r="X237" s="24"/>
      <c r="Y237" s="28"/>
      <c r="Z237" s="11"/>
      <c r="AA237" s="11"/>
      <c r="AB237" s="11"/>
      <c r="AC237" s="11"/>
      <c r="AD237" s="11"/>
      <c r="AE237" s="11"/>
      <c r="AF237" s="11"/>
      <c r="AG237" s="11"/>
      <c r="AH237" s="11"/>
      <c r="AI237" s="11"/>
      <c r="AJ237" s="11"/>
      <c r="AK237" s="11"/>
      <c r="AL237" s="11"/>
      <c r="AM237" s="11"/>
      <c r="AN237" s="11"/>
      <c r="AO237" s="11"/>
    </row>
    <row r="238" spans="2:41" ht="15" customHeight="1">
      <c r="B238" s="4" t="str">
        <f t="shared" si="3"/>
        <v>US</v>
      </c>
      <c r="C238" s="3" t="s">
        <v>68</v>
      </c>
      <c r="D238" s="9"/>
      <c r="E238" s="17"/>
      <c r="F238" s="10"/>
      <c r="G238" s="10"/>
      <c r="H238" s="10"/>
      <c r="I238" s="10"/>
      <c r="J238" s="10"/>
      <c r="K238" s="10"/>
      <c r="L238" s="10"/>
      <c r="M238" s="10"/>
      <c r="N238" s="10"/>
      <c r="O238" s="10"/>
      <c r="P238" s="10"/>
      <c r="Q238" s="10"/>
      <c r="R238" s="10"/>
      <c r="S238" s="10"/>
      <c r="T238" s="18"/>
      <c r="U238" s="23"/>
      <c r="V238" s="11"/>
      <c r="W238" s="11"/>
      <c r="X238" s="24"/>
      <c r="Y238" s="28"/>
      <c r="Z238" s="11"/>
      <c r="AA238" s="11"/>
      <c r="AB238" s="11"/>
      <c r="AC238" s="11"/>
      <c r="AD238" s="11"/>
      <c r="AE238" s="11"/>
      <c r="AF238" s="11"/>
      <c r="AG238" s="11"/>
      <c r="AH238" s="11"/>
      <c r="AI238" s="11"/>
      <c r="AJ238" s="11"/>
      <c r="AK238" s="11"/>
      <c r="AL238" s="11"/>
      <c r="AM238" s="11"/>
      <c r="AN238" s="11"/>
      <c r="AO238" s="11"/>
    </row>
    <row r="239" spans="2:41" ht="15" customHeight="1">
      <c r="B239" s="4" t="str">
        <f t="shared" si="3"/>
        <v>US</v>
      </c>
      <c r="C239" s="3" t="s">
        <v>68</v>
      </c>
      <c r="D239" s="9"/>
      <c r="E239" s="17"/>
      <c r="F239" s="10"/>
      <c r="G239" s="10"/>
      <c r="H239" s="10"/>
      <c r="I239" s="10"/>
      <c r="J239" s="10"/>
      <c r="K239" s="10"/>
      <c r="L239" s="10"/>
      <c r="M239" s="10"/>
      <c r="N239" s="10"/>
      <c r="O239" s="10"/>
      <c r="P239" s="10"/>
      <c r="Q239" s="10"/>
      <c r="R239" s="10"/>
      <c r="S239" s="10"/>
      <c r="T239" s="18"/>
      <c r="U239" s="23"/>
      <c r="V239" s="11"/>
      <c r="W239" s="11"/>
      <c r="X239" s="24"/>
      <c r="Y239" s="28"/>
      <c r="Z239" s="11"/>
      <c r="AA239" s="11"/>
      <c r="AB239" s="11"/>
      <c r="AC239" s="11"/>
      <c r="AD239" s="11"/>
      <c r="AE239" s="11"/>
      <c r="AF239" s="11"/>
      <c r="AG239" s="11"/>
      <c r="AH239" s="11"/>
      <c r="AI239" s="11"/>
      <c r="AJ239" s="11"/>
      <c r="AK239" s="11"/>
      <c r="AL239" s="11"/>
      <c r="AM239" s="11"/>
      <c r="AN239" s="11"/>
      <c r="AO239" s="11"/>
    </row>
    <row r="240" spans="2:41" ht="15" customHeight="1">
      <c r="B240" s="4" t="str">
        <f t="shared" si="3"/>
        <v>US</v>
      </c>
      <c r="C240" s="3" t="s">
        <v>68</v>
      </c>
      <c r="D240" s="9"/>
      <c r="E240" s="17"/>
      <c r="F240" s="10"/>
      <c r="G240" s="10"/>
      <c r="H240" s="10"/>
      <c r="I240" s="10"/>
      <c r="J240" s="10"/>
      <c r="K240" s="10"/>
      <c r="L240" s="10"/>
      <c r="M240" s="10"/>
      <c r="N240" s="10"/>
      <c r="O240" s="10"/>
      <c r="P240" s="10"/>
      <c r="Q240" s="10"/>
      <c r="R240" s="10"/>
      <c r="S240" s="10"/>
      <c r="T240" s="18"/>
      <c r="U240" s="23"/>
      <c r="V240" s="11"/>
      <c r="W240" s="11"/>
      <c r="X240" s="24"/>
      <c r="Y240" s="28"/>
      <c r="Z240" s="11"/>
      <c r="AA240" s="11"/>
      <c r="AB240" s="11"/>
      <c r="AC240" s="11"/>
      <c r="AD240" s="11"/>
      <c r="AE240" s="11"/>
      <c r="AF240" s="11"/>
      <c r="AG240" s="11"/>
      <c r="AH240" s="11"/>
      <c r="AI240" s="11"/>
      <c r="AJ240" s="11"/>
      <c r="AK240" s="11"/>
      <c r="AL240" s="11"/>
      <c r="AM240" s="11"/>
      <c r="AN240" s="11"/>
      <c r="AO240" s="11"/>
    </row>
    <row r="241" spans="2:41" ht="15" customHeight="1">
      <c r="B241" s="4" t="str">
        <f t="shared" si="3"/>
        <v>US</v>
      </c>
      <c r="C241" s="3" t="s">
        <v>68</v>
      </c>
      <c r="D241" s="9"/>
      <c r="E241" s="17"/>
      <c r="F241" s="10"/>
      <c r="G241" s="10"/>
      <c r="H241" s="10"/>
      <c r="I241" s="10"/>
      <c r="J241" s="10"/>
      <c r="K241" s="10"/>
      <c r="L241" s="10"/>
      <c r="M241" s="10"/>
      <c r="N241" s="10"/>
      <c r="O241" s="10"/>
      <c r="P241" s="10"/>
      <c r="Q241" s="10"/>
      <c r="R241" s="10"/>
      <c r="S241" s="10"/>
      <c r="T241" s="18"/>
      <c r="U241" s="23"/>
      <c r="V241" s="11"/>
      <c r="W241" s="11"/>
      <c r="X241" s="24"/>
      <c r="Y241" s="28"/>
      <c r="Z241" s="11"/>
      <c r="AA241" s="11"/>
      <c r="AB241" s="11"/>
      <c r="AC241" s="11"/>
      <c r="AD241" s="11"/>
      <c r="AE241" s="11"/>
      <c r="AF241" s="11"/>
      <c r="AG241" s="11"/>
      <c r="AH241" s="11"/>
      <c r="AI241" s="11"/>
      <c r="AJ241" s="11"/>
      <c r="AK241" s="11"/>
      <c r="AL241" s="11"/>
      <c r="AM241" s="11"/>
      <c r="AN241" s="11"/>
      <c r="AO241" s="11"/>
    </row>
    <row r="242" spans="2:41" ht="15" customHeight="1">
      <c r="B242" s="4" t="str">
        <f t="shared" si="3"/>
        <v>US</v>
      </c>
      <c r="C242" s="3" t="s">
        <v>68</v>
      </c>
      <c r="D242" s="9"/>
      <c r="E242" s="17"/>
      <c r="F242" s="10"/>
      <c r="G242" s="10"/>
      <c r="H242" s="10"/>
      <c r="I242" s="10"/>
      <c r="J242" s="10"/>
      <c r="K242" s="10"/>
      <c r="L242" s="10"/>
      <c r="M242" s="10"/>
      <c r="N242" s="10"/>
      <c r="O242" s="10"/>
      <c r="P242" s="10"/>
      <c r="Q242" s="10"/>
      <c r="R242" s="10"/>
      <c r="S242" s="10"/>
      <c r="T242" s="18"/>
      <c r="U242" s="23"/>
      <c r="V242" s="11"/>
      <c r="W242" s="11"/>
      <c r="X242" s="24"/>
      <c r="Y242" s="28"/>
      <c r="Z242" s="11"/>
      <c r="AA242" s="11"/>
      <c r="AB242" s="11"/>
      <c r="AC242" s="11"/>
      <c r="AD242" s="11"/>
      <c r="AE242" s="11"/>
      <c r="AF242" s="11"/>
      <c r="AG242" s="11"/>
      <c r="AH242" s="11"/>
      <c r="AI242" s="11"/>
      <c r="AJ242" s="11"/>
      <c r="AK242" s="11"/>
      <c r="AL242" s="11"/>
      <c r="AM242" s="11"/>
      <c r="AN242" s="11"/>
      <c r="AO242" s="11"/>
    </row>
    <row r="243" spans="2:41" ht="15" customHeight="1">
      <c r="B243" s="4" t="str">
        <f t="shared" si="3"/>
        <v>US</v>
      </c>
      <c r="C243" s="3" t="s">
        <v>68</v>
      </c>
      <c r="D243" s="9"/>
      <c r="E243" s="17"/>
      <c r="F243" s="10"/>
      <c r="G243" s="10"/>
      <c r="H243" s="10"/>
      <c r="I243" s="10"/>
      <c r="J243" s="10"/>
      <c r="K243" s="10"/>
      <c r="L243" s="10"/>
      <c r="M243" s="10"/>
      <c r="N243" s="10"/>
      <c r="O243" s="10"/>
      <c r="P243" s="10"/>
      <c r="Q243" s="10"/>
      <c r="R243" s="10"/>
      <c r="S243" s="10"/>
      <c r="T243" s="18"/>
      <c r="U243" s="23"/>
      <c r="V243" s="11"/>
      <c r="W243" s="11"/>
      <c r="X243" s="24"/>
      <c r="Y243" s="28"/>
      <c r="Z243" s="11"/>
      <c r="AA243" s="11"/>
      <c r="AB243" s="11"/>
      <c r="AC243" s="11"/>
      <c r="AD243" s="11"/>
      <c r="AE243" s="11"/>
      <c r="AF243" s="11"/>
      <c r="AG243" s="11"/>
      <c r="AH243" s="11"/>
      <c r="AI243" s="11"/>
      <c r="AJ243" s="11"/>
      <c r="AK243" s="11"/>
      <c r="AL243" s="11"/>
      <c r="AM243" s="11"/>
      <c r="AN243" s="11"/>
      <c r="AO243" s="11"/>
    </row>
    <row r="244" spans="2:41" ht="15" customHeight="1">
      <c r="B244" s="4" t="str">
        <f t="shared" si="3"/>
        <v>US</v>
      </c>
      <c r="C244" s="3" t="s">
        <v>68</v>
      </c>
      <c r="D244" s="9"/>
      <c r="E244" s="17"/>
      <c r="F244" s="10"/>
      <c r="G244" s="10"/>
      <c r="H244" s="10"/>
      <c r="I244" s="10"/>
      <c r="J244" s="10"/>
      <c r="K244" s="10"/>
      <c r="L244" s="10"/>
      <c r="M244" s="10"/>
      <c r="N244" s="10"/>
      <c r="O244" s="10"/>
      <c r="P244" s="10"/>
      <c r="Q244" s="10"/>
      <c r="R244" s="10"/>
      <c r="S244" s="10"/>
      <c r="T244" s="18"/>
      <c r="U244" s="23"/>
      <c r="V244" s="11"/>
      <c r="W244" s="11"/>
      <c r="X244" s="24"/>
      <c r="Y244" s="28"/>
      <c r="Z244" s="11"/>
      <c r="AA244" s="11"/>
      <c r="AB244" s="11"/>
      <c r="AC244" s="11"/>
      <c r="AD244" s="11"/>
      <c r="AE244" s="11"/>
      <c r="AF244" s="11"/>
      <c r="AG244" s="11"/>
      <c r="AH244" s="11"/>
      <c r="AI244" s="11"/>
      <c r="AJ244" s="11"/>
      <c r="AK244" s="11"/>
      <c r="AL244" s="11"/>
      <c r="AM244" s="11"/>
      <c r="AN244" s="11"/>
      <c r="AO244" s="11"/>
    </row>
    <row r="245" spans="2:41" ht="15" customHeight="1">
      <c r="B245" s="4" t="str">
        <f t="shared" si="3"/>
        <v>US</v>
      </c>
      <c r="C245" s="3" t="s">
        <v>68</v>
      </c>
      <c r="D245" s="9"/>
      <c r="E245" s="17"/>
      <c r="F245" s="10"/>
      <c r="G245" s="10"/>
      <c r="H245" s="10"/>
      <c r="I245" s="10"/>
      <c r="J245" s="10"/>
      <c r="K245" s="10"/>
      <c r="L245" s="10"/>
      <c r="M245" s="10"/>
      <c r="N245" s="10"/>
      <c r="O245" s="10"/>
      <c r="P245" s="10"/>
      <c r="Q245" s="10"/>
      <c r="R245" s="10"/>
      <c r="S245" s="10"/>
      <c r="T245" s="18"/>
      <c r="U245" s="23"/>
      <c r="V245" s="11"/>
      <c r="W245" s="11"/>
      <c r="X245" s="24"/>
      <c r="Y245" s="28"/>
      <c r="Z245" s="11"/>
      <c r="AA245" s="11"/>
      <c r="AB245" s="11"/>
      <c r="AC245" s="11"/>
      <c r="AD245" s="11"/>
      <c r="AE245" s="11"/>
      <c r="AF245" s="11"/>
      <c r="AG245" s="11"/>
      <c r="AH245" s="11"/>
      <c r="AI245" s="11"/>
      <c r="AJ245" s="11"/>
      <c r="AK245" s="11"/>
      <c r="AL245" s="11"/>
      <c r="AM245" s="11"/>
      <c r="AN245" s="11"/>
      <c r="AO245" s="11"/>
    </row>
    <row r="246" spans="2:41" ht="15" customHeight="1">
      <c r="B246" s="4" t="str">
        <f t="shared" si="3"/>
        <v>US</v>
      </c>
      <c r="C246" s="3" t="s">
        <v>68</v>
      </c>
      <c r="D246" s="9"/>
      <c r="E246" s="17"/>
      <c r="F246" s="10"/>
      <c r="G246" s="10"/>
      <c r="H246" s="10"/>
      <c r="I246" s="10"/>
      <c r="J246" s="10"/>
      <c r="K246" s="10"/>
      <c r="L246" s="10"/>
      <c r="M246" s="10"/>
      <c r="N246" s="10"/>
      <c r="O246" s="10"/>
      <c r="P246" s="10"/>
      <c r="Q246" s="10"/>
      <c r="R246" s="10"/>
      <c r="S246" s="10"/>
      <c r="T246" s="18"/>
      <c r="U246" s="23"/>
      <c r="V246" s="11"/>
      <c r="W246" s="11"/>
      <c r="X246" s="24"/>
      <c r="Y246" s="28"/>
      <c r="Z246" s="11"/>
      <c r="AA246" s="11"/>
      <c r="AB246" s="11"/>
      <c r="AC246" s="11"/>
      <c r="AD246" s="11"/>
      <c r="AE246" s="11"/>
      <c r="AF246" s="11"/>
      <c r="AG246" s="11"/>
      <c r="AH246" s="11"/>
      <c r="AI246" s="11"/>
      <c r="AJ246" s="11"/>
      <c r="AK246" s="11"/>
      <c r="AL246" s="11"/>
      <c r="AM246" s="11"/>
      <c r="AN246" s="11"/>
      <c r="AO246" s="11"/>
    </row>
    <row r="247" spans="2:41" ht="15" customHeight="1">
      <c r="B247" s="4" t="str">
        <f t="shared" si="3"/>
        <v>US</v>
      </c>
      <c r="C247" s="3" t="s">
        <v>68</v>
      </c>
      <c r="D247" s="9"/>
      <c r="E247" s="17"/>
      <c r="F247" s="10"/>
      <c r="G247" s="10"/>
      <c r="H247" s="10"/>
      <c r="I247" s="10"/>
      <c r="J247" s="10"/>
      <c r="K247" s="10"/>
      <c r="L247" s="10"/>
      <c r="M247" s="10"/>
      <c r="N247" s="10"/>
      <c r="O247" s="10"/>
      <c r="P247" s="10"/>
      <c r="Q247" s="10"/>
      <c r="R247" s="10"/>
      <c r="S247" s="10"/>
      <c r="T247" s="18"/>
      <c r="U247" s="23"/>
      <c r="V247" s="11"/>
      <c r="W247" s="11"/>
      <c r="X247" s="24"/>
      <c r="Y247" s="28"/>
      <c r="Z247" s="11"/>
      <c r="AA247" s="11"/>
      <c r="AB247" s="11"/>
      <c r="AC247" s="11"/>
      <c r="AD247" s="11"/>
      <c r="AE247" s="11"/>
      <c r="AF247" s="11"/>
      <c r="AG247" s="11"/>
      <c r="AH247" s="11"/>
      <c r="AI247" s="11"/>
      <c r="AJ247" s="11"/>
      <c r="AK247" s="11"/>
      <c r="AL247" s="11"/>
      <c r="AM247" s="11"/>
      <c r="AN247" s="11"/>
      <c r="AO247" s="11"/>
    </row>
    <row r="248" spans="2:41" ht="15" customHeight="1">
      <c r="B248" s="4" t="str">
        <f t="shared" si="3"/>
        <v>US</v>
      </c>
      <c r="C248" s="3" t="s">
        <v>68</v>
      </c>
      <c r="D248" s="9"/>
      <c r="E248" s="17"/>
      <c r="F248" s="10"/>
      <c r="G248" s="10"/>
      <c r="H248" s="10"/>
      <c r="I248" s="10"/>
      <c r="J248" s="10"/>
      <c r="K248" s="10"/>
      <c r="L248" s="10"/>
      <c r="M248" s="10"/>
      <c r="N248" s="10"/>
      <c r="O248" s="10"/>
      <c r="P248" s="10"/>
      <c r="Q248" s="10"/>
      <c r="R248" s="10"/>
      <c r="S248" s="10"/>
      <c r="T248" s="18"/>
      <c r="U248" s="23"/>
      <c r="V248" s="11"/>
      <c r="W248" s="11"/>
      <c r="X248" s="24"/>
      <c r="Y248" s="28"/>
      <c r="Z248" s="11"/>
      <c r="AA248" s="11"/>
      <c r="AB248" s="11"/>
      <c r="AC248" s="11"/>
      <c r="AD248" s="11"/>
      <c r="AE248" s="11"/>
      <c r="AF248" s="11"/>
      <c r="AG248" s="11"/>
      <c r="AH248" s="11"/>
      <c r="AI248" s="11"/>
      <c r="AJ248" s="11"/>
      <c r="AK248" s="11"/>
      <c r="AL248" s="11"/>
      <c r="AM248" s="11"/>
      <c r="AN248" s="11"/>
      <c r="AO248" s="11"/>
    </row>
    <row r="249" spans="2:41" ht="15" customHeight="1">
      <c r="B249" s="4" t="str">
        <f t="shared" si="3"/>
        <v>US</v>
      </c>
      <c r="C249" s="3" t="s">
        <v>68</v>
      </c>
      <c r="D249" s="9"/>
      <c r="E249" s="17"/>
      <c r="F249" s="10"/>
      <c r="G249" s="10"/>
      <c r="H249" s="10"/>
      <c r="I249" s="10"/>
      <c r="J249" s="10"/>
      <c r="K249" s="10"/>
      <c r="L249" s="10"/>
      <c r="M249" s="10"/>
      <c r="N249" s="10"/>
      <c r="O249" s="10"/>
      <c r="P249" s="10"/>
      <c r="Q249" s="10"/>
      <c r="R249" s="10"/>
      <c r="S249" s="10"/>
      <c r="T249" s="18"/>
      <c r="U249" s="23"/>
      <c r="V249" s="11"/>
      <c r="W249" s="11"/>
      <c r="X249" s="24"/>
      <c r="Y249" s="28"/>
      <c r="Z249" s="11"/>
      <c r="AA249" s="11"/>
      <c r="AB249" s="11"/>
      <c r="AC249" s="11"/>
      <c r="AD249" s="11"/>
      <c r="AE249" s="11"/>
      <c r="AF249" s="11"/>
      <c r="AG249" s="11"/>
      <c r="AH249" s="11"/>
      <c r="AI249" s="11"/>
      <c r="AJ249" s="11"/>
      <c r="AK249" s="11"/>
      <c r="AL249" s="11"/>
      <c r="AM249" s="11"/>
      <c r="AN249" s="11"/>
      <c r="AO249" s="11"/>
    </row>
    <row r="250" spans="2:41" ht="15" customHeight="1">
      <c r="B250" s="4" t="str">
        <f t="shared" si="3"/>
        <v>US</v>
      </c>
      <c r="C250" s="3" t="s">
        <v>68</v>
      </c>
      <c r="D250" s="9"/>
      <c r="E250" s="17"/>
      <c r="F250" s="10"/>
      <c r="G250" s="10"/>
      <c r="H250" s="10"/>
      <c r="I250" s="10"/>
      <c r="J250" s="10"/>
      <c r="K250" s="10"/>
      <c r="L250" s="10"/>
      <c r="M250" s="10"/>
      <c r="N250" s="10"/>
      <c r="O250" s="10"/>
      <c r="P250" s="10"/>
      <c r="Q250" s="10"/>
      <c r="R250" s="10"/>
      <c r="S250" s="10"/>
      <c r="T250" s="18"/>
      <c r="U250" s="23"/>
      <c r="V250" s="11"/>
      <c r="W250" s="11"/>
      <c r="X250" s="24"/>
      <c r="Y250" s="28"/>
      <c r="Z250" s="11"/>
      <c r="AA250" s="11"/>
      <c r="AB250" s="11"/>
      <c r="AC250" s="11"/>
      <c r="AD250" s="11"/>
      <c r="AE250" s="11"/>
      <c r="AF250" s="11"/>
      <c r="AG250" s="11"/>
      <c r="AH250" s="11"/>
      <c r="AI250" s="11"/>
      <c r="AJ250" s="11"/>
      <c r="AK250" s="11"/>
      <c r="AL250" s="11"/>
      <c r="AM250" s="11"/>
      <c r="AN250" s="11"/>
      <c r="AO250" s="11"/>
    </row>
    <row r="251" spans="2:41" ht="15" customHeight="1">
      <c r="B251" s="4" t="str">
        <f t="shared" si="3"/>
        <v>US</v>
      </c>
      <c r="C251" s="3" t="s">
        <v>68</v>
      </c>
      <c r="D251" s="9"/>
      <c r="E251" s="17"/>
      <c r="F251" s="10"/>
      <c r="G251" s="10"/>
      <c r="H251" s="10"/>
      <c r="I251" s="10"/>
      <c r="J251" s="10"/>
      <c r="K251" s="10"/>
      <c r="L251" s="10"/>
      <c r="M251" s="10"/>
      <c r="N251" s="10"/>
      <c r="O251" s="10"/>
      <c r="P251" s="10"/>
      <c r="Q251" s="10"/>
      <c r="R251" s="10"/>
      <c r="S251" s="10"/>
      <c r="T251" s="18"/>
      <c r="U251" s="23"/>
      <c r="V251" s="11"/>
      <c r="W251" s="11"/>
      <c r="X251" s="24"/>
      <c r="Y251" s="28"/>
      <c r="Z251" s="11"/>
      <c r="AA251" s="11"/>
      <c r="AB251" s="11"/>
      <c r="AC251" s="11"/>
      <c r="AD251" s="11"/>
      <c r="AE251" s="11"/>
      <c r="AF251" s="11"/>
      <c r="AG251" s="11"/>
      <c r="AH251" s="11"/>
      <c r="AI251" s="11"/>
      <c r="AJ251" s="11"/>
      <c r="AK251" s="11"/>
      <c r="AL251" s="11"/>
      <c r="AM251" s="11"/>
      <c r="AN251" s="11"/>
      <c r="AO251" s="11"/>
    </row>
    <row r="252" spans="2:41" ht="15" customHeight="1">
      <c r="B252" s="4" t="str">
        <f t="shared" si="3"/>
        <v>US</v>
      </c>
      <c r="C252" s="3" t="s">
        <v>68</v>
      </c>
      <c r="D252" s="9"/>
      <c r="E252" s="17"/>
      <c r="F252" s="10"/>
      <c r="G252" s="10"/>
      <c r="H252" s="10"/>
      <c r="I252" s="10"/>
      <c r="J252" s="10"/>
      <c r="K252" s="10"/>
      <c r="L252" s="10"/>
      <c r="M252" s="10"/>
      <c r="N252" s="10"/>
      <c r="O252" s="10"/>
      <c r="P252" s="10"/>
      <c r="Q252" s="10"/>
      <c r="R252" s="10"/>
      <c r="S252" s="10"/>
      <c r="T252" s="18"/>
      <c r="U252" s="23"/>
      <c r="V252" s="11"/>
      <c r="W252" s="11"/>
      <c r="X252" s="24"/>
      <c r="Y252" s="28"/>
      <c r="Z252" s="11"/>
      <c r="AA252" s="11"/>
      <c r="AB252" s="11"/>
      <c r="AC252" s="11"/>
      <c r="AD252" s="11"/>
      <c r="AE252" s="11"/>
      <c r="AF252" s="11"/>
      <c r="AG252" s="11"/>
      <c r="AH252" s="11"/>
      <c r="AI252" s="11"/>
      <c r="AJ252" s="11"/>
      <c r="AK252" s="11"/>
      <c r="AL252" s="11"/>
      <c r="AM252" s="11"/>
      <c r="AN252" s="11"/>
      <c r="AO252" s="11"/>
    </row>
    <row r="253" spans="2:41" ht="15" customHeight="1">
      <c r="B253" s="4" t="str">
        <f t="shared" si="3"/>
        <v>US</v>
      </c>
      <c r="C253" s="3" t="s">
        <v>68</v>
      </c>
      <c r="D253" s="9"/>
      <c r="E253" s="17"/>
      <c r="F253" s="10"/>
      <c r="G253" s="10"/>
      <c r="H253" s="10"/>
      <c r="I253" s="10"/>
      <c r="J253" s="10"/>
      <c r="K253" s="10"/>
      <c r="L253" s="10"/>
      <c r="M253" s="10"/>
      <c r="N253" s="10"/>
      <c r="O253" s="10"/>
      <c r="P253" s="10"/>
      <c r="Q253" s="10"/>
      <c r="R253" s="10"/>
      <c r="S253" s="10"/>
      <c r="T253" s="18"/>
      <c r="U253" s="23"/>
      <c r="V253" s="11"/>
      <c r="W253" s="11"/>
      <c r="X253" s="24"/>
      <c r="Y253" s="28"/>
      <c r="Z253" s="11"/>
      <c r="AA253" s="11"/>
      <c r="AB253" s="11"/>
      <c r="AC253" s="11"/>
      <c r="AD253" s="11"/>
      <c r="AE253" s="11"/>
      <c r="AF253" s="11"/>
      <c r="AG253" s="11"/>
      <c r="AH253" s="11"/>
      <c r="AI253" s="11"/>
      <c r="AJ253" s="11"/>
      <c r="AK253" s="11"/>
      <c r="AL253" s="11"/>
      <c r="AM253" s="11"/>
      <c r="AN253" s="11"/>
      <c r="AO253" s="11"/>
    </row>
    <row r="254" spans="2:41" ht="15" customHeight="1">
      <c r="B254" s="4" t="str">
        <f t="shared" si="3"/>
        <v>US</v>
      </c>
      <c r="C254" s="3" t="s">
        <v>68</v>
      </c>
      <c r="D254" s="9"/>
      <c r="E254" s="17"/>
      <c r="F254" s="10"/>
      <c r="G254" s="10"/>
      <c r="H254" s="10"/>
      <c r="I254" s="10"/>
      <c r="J254" s="10"/>
      <c r="K254" s="10"/>
      <c r="L254" s="10"/>
      <c r="M254" s="10"/>
      <c r="N254" s="10"/>
      <c r="O254" s="10"/>
      <c r="P254" s="10"/>
      <c r="Q254" s="10"/>
      <c r="R254" s="10"/>
      <c r="S254" s="10"/>
      <c r="T254" s="18"/>
      <c r="U254" s="23"/>
      <c r="V254" s="11"/>
      <c r="W254" s="11"/>
      <c r="X254" s="24"/>
      <c r="Y254" s="28"/>
      <c r="Z254" s="11"/>
      <c r="AA254" s="11"/>
      <c r="AB254" s="11"/>
      <c r="AC254" s="11"/>
      <c r="AD254" s="11"/>
      <c r="AE254" s="11"/>
      <c r="AF254" s="11"/>
      <c r="AG254" s="11"/>
      <c r="AH254" s="11"/>
      <c r="AI254" s="11"/>
      <c r="AJ254" s="11"/>
      <c r="AK254" s="11"/>
      <c r="AL254" s="11"/>
      <c r="AM254" s="11"/>
      <c r="AN254" s="11"/>
      <c r="AO254" s="11"/>
    </row>
    <row r="255" spans="2:41" ht="15" customHeight="1">
      <c r="B255" s="4" t="str">
        <f t="shared" si="3"/>
        <v>US</v>
      </c>
      <c r="C255" s="3" t="s">
        <v>68</v>
      </c>
      <c r="D255" s="9"/>
      <c r="E255" s="17"/>
      <c r="F255" s="10"/>
      <c r="G255" s="10"/>
      <c r="H255" s="10"/>
      <c r="I255" s="10"/>
      <c r="J255" s="10"/>
      <c r="K255" s="10"/>
      <c r="L255" s="10"/>
      <c r="M255" s="10"/>
      <c r="N255" s="10"/>
      <c r="O255" s="10"/>
      <c r="P255" s="10"/>
      <c r="Q255" s="10"/>
      <c r="R255" s="10"/>
      <c r="S255" s="10"/>
      <c r="T255" s="18"/>
      <c r="U255" s="23"/>
      <c r="V255" s="11"/>
      <c r="W255" s="11"/>
      <c r="X255" s="24"/>
      <c r="Y255" s="28"/>
      <c r="Z255" s="11"/>
      <c r="AA255" s="11"/>
      <c r="AB255" s="11"/>
      <c r="AC255" s="11"/>
      <c r="AD255" s="11"/>
      <c r="AE255" s="11"/>
      <c r="AF255" s="11"/>
      <c r="AG255" s="11"/>
      <c r="AH255" s="11"/>
      <c r="AI255" s="11"/>
      <c r="AJ255" s="11"/>
      <c r="AK255" s="11"/>
      <c r="AL255" s="11"/>
      <c r="AM255" s="11"/>
      <c r="AN255" s="11"/>
      <c r="AO255" s="11"/>
    </row>
    <row r="256" spans="2:41" ht="15" customHeight="1">
      <c r="B256" s="4" t="str">
        <f t="shared" si="3"/>
        <v>US</v>
      </c>
      <c r="C256" s="3" t="s">
        <v>68</v>
      </c>
      <c r="D256" s="9"/>
      <c r="E256" s="17"/>
      <c r="F256" s="10"/>
      <c r="G256" s="10"/>
      <c r="H256" s="10"/>
      <c r="I256" s="10"/>
      <c r="J256" s="10"/>
      <c r="K256" s="10"/>
      <c r="L256" s="10"/>
      <c r="M256" s="10"/>
      <c r="N256" s="10"/>
      <c r="O256" s="10"/>
      <c r="P256" s="10"/>
      <c r="Q256" s="10"/>
      <c r="R256" s="10"/>
      <c r="S256" s="10"/>
      <c r="T256" s="18"/>
      <c r="U256" s="23"/>
      <c r="V256" s="11"/>
      <c r="W256" s="11"/>
      <c r="X256" s="24"/>
      <c r="Y256" s="28"/>
      <c r="Z256" s="11"/>
      <c r="AA256" s="11"/>
      <c r="AB256" s="11"/>
      <c r="AC256" s="11"/>
      <c r="AD256" s="11"/>
      <c r="AE256" s="11"/>
      <c r="AF256" s="11"/>
      <c r="AG256" s="11"/>
      <c r="AH256" s="11"/>
      <c r="AI256" s="11"/>
      <c r="AJ256" s="11"/>
      <c r="AK256" s="11"/>
      <c r="AL256" s="11"/>
      <c r="AM256" s="11"/>
      <c r="AN256" s="11"/>
      <c r="AO256" s="11"/>
    </row>
    <row r="257" spans="2:41" ht="15" customHeight="1">
      <c r="B257" s="4" t="str">
        <f t="shared" si="3"/>
        <v>US</v>
      </c>
      <c r="C257" s="3" t="s">
        <v>68</v>
      </c>
      <c r="D257" s="9"/>
      <c r="E257" s="17"/>
      <c r="F257" s="10"/>
      <c r="G257" s="10"/>
      <c r="H257" s="10"/>
      <c r="I257" s="10"/>
      <c r="J257" s="10"/>
      <c r="K257" s="10"/>
      <c r="L257" s="10"/>
      <c r="M257" s="10"/>
      <c r="N257" s="10"/>
      <c r="O257" s="10"/>
      <c r="P257" s="10"/>
      <c r="Q257" s="10"/>
      <c r="R257" s="10"/>
      <c r="S257" s="10"/>
      <c r="T257" s="18"/>
      <c r="U257" s="23"/>
      <c r="V257" s="11"/>
      <c r="W257" s="11"/>
      <c r="X257" s="24"/>
      <c r="Y257" s="28"/>
      <c r="Z257" s="11"/>
      <c r="AA257" s="11"/>
      <c r="AB257" s="11"/>
      <c r="AC257" s="11"/>
      <c r="AD257" s="11"/>
      <c r="AE257" s="11"/>
      <c r="AF257" s="11"/>
      <c r="AG257" s="11"/>
      <c r="AH257" s="11"/>
      <c r="AI257" s="11"/>
      <c r="AJ257" s="11"/>
      <c r="AK257" s="11"/>
      <c r="AL257" s="11"/>
      <c r="AM257" s="11"/>
      <c r="AN257" s="11"/>
      <c r="AO257" s="11"/>
    </row>
    <row r="258" spans="2:41" ht="15" customHeight="1">
      <c r="B258" s="4" t="str">
        <f t="shared" si="3"/>
        <v>US</v>
      </c>
      <c r="C258" s="3" t="s">
        <v>68</v>
      </c>
      <c r="D258" s="9"/>
      <c r="E258" s="17"/>
      <c r="F258" s="10"/>
      <c r="G258" s="10"/>
      <c r="H258" s="10"/>
      <c r="I258" s="10"/>
      <c r="J258" s="10"/>
      <c r="K258" s="10"/>
      <c r="L258" s="10"/>
      <c r="M258" s="10"/>
      <c r="N258" s="10"/>
      <c r="O258" s="10"/>
      <c r="P258" s="10"/>
      <c r="Q258" s="10"/>
      <c r="R258" s="10"/>
      <c r="S258" s="10"/>
      <c r="T258" s="18"/>
      <c r="U258" s="23"/>
      <c r="V258" s="11"/>
      <c r="W258" s="11"/>
      <c r="X258" s="24"/>
      <c r="Y258" s="28"/>
      <c r="Z258" s="11"/>
      <c r="AA258" s="11"/>
      <c r="AB258" s="11"/>
      <c r="AC258" s="11"/>
      <c r="AD258" s="11"/>
      <c r="AE258" s="11"/>
      <c r="AF258" s="11"/>
      <c r="AG258" s="11"/>
      <c r="AH258" s="11"/>
      <c r="AI258" s="11"/>
      <c r="AJ258" s="11"/>
      <c r="AK258" s="11"/>
      <c r="AL258" s="11"/>
      <c r="AM258" s="11"/>
      <c r="AN258" s="11"/>
      <c r="AO258" s="11"/>
    </row>
    <row r="259" spans="2:41" ht="15" customHeight="1">
      <c r="B259" s="4" t="str">
        <f t="shared" si="3"/>
        <v>US</v>
      </c>
      <c r="C259" s="3" t="s">
        <v>68</v>
      </c>
      <c r="D259" s="9"/>
      <c r="E259" s="17"/>
      <c r="F259" s="10"/>
      <c r="G259" s="10"/>
      <c r="H259" s="10"/>
      <c r="I259" s="10"/>
      <c r="J259" s="10"/>
      <c r="K259" s="10"/>
      <c r="L259" s="10"/>
      <c r="M259" s="10"/>
      <c r="N259" s="10"/>
      <c r="O259" s="10"/>
      <c r="P259" s="10"/>
      <c r="Q259" s="10"/>
      <c r="R259" s="10"/>
      <c r="S259" s="10"/>
      <c r="T259" s="18"/>
      <c r="U259" s="23"/>
      <c r="V259" s="11"/>
      <c r="W259" s="11"/>
      <c r="X259" s="24"/>
      <c r="Y259" s="28"/>
      <c r="Z259" s="11"/>
      <c r="AA259" s="11"/>
      <c r="AB259" s="11"/>
      <c r="AC259" s="11"/>
      <c r="AD259" s="11"/>
      <c r="AE259" s="11"/>
      <c r="AF259" s="11"/>
      <c r="AG259" s="11"/>
      <c r="AH259" s="11"/>
      <c r="AI259" s="11"/>
      <c r="AJ259" s="11"/>
      <c r="AK259" s="11"/>
      <c r="AL259" s="11"/>
      <c r="AM259" s="11"/>
      <c r="AN259" s="11"/>
      <c r="AO259" s="11"/>
    </row>
    <row r="260" spans="2:41" ht="15" customHeight="1">
      <c r="B260" s="4" t="str">
        <f t="shared" si="3"/>
        <v>US</v>
      </c>
      <c r="C260" s="3" t="s">
        <v>68</v>
      </c>
      <c r="D260" s="9"/>
      <c r="E260" s="17"/>
      <c r="F260" s="10"/>
      <c r="G260" s="10"/>
      <c r="H260" s="10"/>
      <c r="I260" s="10"/>
      <c r="J260" s="10"/>
      <c r="K260" s="10"/>
      <c r="L260" s="10"/>
      <c r="M260" s="10"/>
      <c r="N260" s="10"/>
      <c r="O260" s="10"/>
      <c r="P260" s="10"/>
      <c r="Q260" s="10"/>
      <c r="R260" s="10"/>
      <c r="S260" s="10"/>
      <c r="T260" s="18"/>
      <c r="U260" s="23"/>
      <c r="V260" s="11"/>
      <c r="W260" s="11"/>
      <c r="X260" s="24"/>
      <c r="Y260" s="28"/>
      <c r="Z260" s="11"/>
      <c r="AA260" s="11"/>
      <c r="AB260" s="11"/>
      <c r="AC260" s="11"/>
      <c r="AD260" s="11"/>
      <c r="AE260" s="11"/>
      <c r="AF260" s="11"/>
      <c r="AG260" s="11"/>
      <c r="AH260" s="11"/>
      <c r="AI260" s="11"/>
      <c r="AJ260" s="11"/>
      <c r="AK260" s="11"/>
      <c r="AL260" s="11"/>
      <c r="AM260" s="11"/>
      <c r="AN260" s="11"/>
      <c r="AO260" s="11"/>
    </row>
    <row r="261" spans="2:41" ht="15" customHeight="1">
      <c r="B261" s="4" t="str">
        <f t="shared" si="3"/>
        <v>US</v>
      </c>
      <c r="C261" s="3" t="s">
        <v>68</v>
      </c>
      <c r="D261" s="9"/>
      <c r="E261" s="17"/>
      <c r="F261" s="10"/>
      <c r="G261" s="10"/>
      <c r="H261" s="10"/>
      <c r="I261" s="10"/>
      <c r="J261" s="10"/>
      <c r="K261" s="10"/>
      <c r="L261" s="10"/>
      <c r="M261" s="10"/>
      <c r="N261" s="10"/>
      <c r="O261" s="10"/>
      <c r="P261" s="10"/>
      <c r="Q261" s="10"/>
      <c r="R261" s="10"/>
      <c r="S261" s="10"/>
      <c r="T261" s="18"/>
      <c r="U261" s="23"/>
      <c r="V261" s="11"/>
      <c r="W261" s="11"/>
      <c r="X261" s="24"/>
      <c r="Y261" s="28"/>
      <c r="Z261" s="11"/>
      <c r="AA261" s="11"/>
      <c r="AB261" s="11"/>
      <c r="AC261" s="11"/>
      <c r="AD261" s="11"/>
      <c r="AE261" s="11"/>
      <c r="AF261" s="11"/>
      <c r="AG261" s="11"/>
      <c r="AH261" s="11"/>
      <c r="AI261" s="11"/>
      <c r="AJ261" s="11"/>
      <c r="AK261" s="11"/>
      <c r="AL261" s="11"/>
      <c r="AM261" s="11"/>
      <c r="AN261" s="11"/>
      <c r="AO261" s="11"/>
    </row>
    <row r="262" spans="2:41" ht="15" customHeight="1">
      <c r="B262" s="4" t="str">
        <f t="shared" ref="B262:B325" si="4">CONCATENATE(C262,D262)</f>
        <v>US</v>
      </c>
      <c r="C262" s="3" t="s">
        <v>68</v>
      </c>
      <c r="D262" s="9"/>
      <c r="E262" s="17"/>
      <c r="F262" s="10"/>
      <c r="G262" s="10"/>
      <c r="H262" s="10"/>
      <c r="I262" s="10"/>
      <c r="J262" s="10"/>
      <c r="K262" s="10"/>
      <c r="L262" s="10"/>
      <c r="M262" s="10"/>
      <c r="N262" s="10"/>
      <c r="O262" s="10"/>
      <c r="P262" s="10"/>
      <c r="Q262" s="10"/>
      <c r="R262" s="10"/>
      <c r="S262" s="10"/>
      <c r="T262" s="18"/>
      <c r="U262" s="23"/>
      <c r="V262" s="11"/>
      <c r="W262" s="11"/>
      <c r="X262" s="24"/>
      <c r="Y262" s="28"/>
      <c r="Z262" s="11"/>
      <c r="AA262" s="11"/>
      <c r="AB262" s="11"/>
      <c r="AC262" s="11"/>
      <c r="AD262" s="11"/>
      <c r="AE262" s="11"/>
      <c r="AF262" s="11"/>
      <c r="AG262" s="11"/>
      <c r="AH262" s="11"/>
      <c r="AI262" s="11"/>
      <c r="AJ262" s="11"/>
      <c r="AK262" s="11"/>
      <c r="AL262" s="11"/>
      <c r="AM262" s="11"/>
      <c r="AN262" s="11"/>
      <c r="AO262" s="11"/>
    </row>
    <row r="263" spans="2:41" ht="15" customHeight="1">
      <c r="B263" s="4" t="str">
        <f t="shared" si="4"/>
        <v>US</v>
      </c>
      <c r="C263" s="3" t="s">
        <v>68</v>
      </c>
      <c r="D263" s="9"/>
      <c r="E263" s="17"/>
      <c r="F263" s="10"/>
      <c r="G263" s="10"/>
      <c r="H263" s="10"/>
      <c r="I263" s="10"/>
      <c r="J263" s="10"/>
      <c r="K263" s="10"/>
      <c r="L263" s="10"/>
      <c r="M263" s="10"/>
      <c r="N263" s="10"/>
      <c r="O263" s="10"/>
      <c r="P263" s="10"/>
      <c r="Q263" s="10"/>
      <c r="R263" s="10"/>
      <c r="S263" s="10"/>
      <c r="T263" s="18"/>
      <c r="U263" s="23"/>
      <c r="V263" s="11"/>
      <c r="W263" s="11"/>
      <c r="X263" s="24"/>
      <c r="Y263" s="28"/>
      <c r="Z263" s="11"/>
      <c r="AA263" s="11"/>
      <c r="AB263" s="11"/>
      <c r="AC263" s="11"/>
      <c r="AD263" s="11"/>
      <c r="AE263" s="11"/>
      <c r="AF263" s="11"/>
      <c r="AG263" s="11"/>
      <c r="AH263" s="11"/>
      <c r="AI263" s="11"/>
      <c r="AJ263" s="11"/>
      <c r="AK263" s="11"/>
      <c r="AL263" s="11"/>
      <c r="AM263" s="11"/>
      <c r="AN263" s="11"/>
      <c r="AO263" s="11"/>
    </row>
    <row r="264" spans="2:41" ht="15" customHeight="1">
      <c r="B264" s="4" t="str">
        <f t="shared" si="4"/>
        <v>US</v>
      </c>
      <c r="C264" s="3" t="s">
        <v>68</v>
      </c>
      <c r="D264" s="9"/>
      <c r="E264" s="17"/>
      <c r="F264" s="10"/>
      <c r="G264" s="10"/>
      <c r="H264" s="10"/>
      <c r="I264" s="10"/>
      <c r="J264" s="10"/>
      <c r="K264" s="10"/>
      <c r="L264" s="10"/>
      <c r="M264" s="10"/>
      <c r="N264" s="10"/>
      <c r="O264" s="10"/>
      <c r="P264" s="10"/>
      <c r="Q264" s="10"/>
      <c r="R264" s="10"/>
      <c r="S264" s="10"/>
      <c r="T264" s="18"/>
      <c r="U264" s="23"/>
      <c r="V264" s="11"/>
      <c r="W264" s="11"/>
      <c r="X264" s="24"/>
      <c r="Y264" s="28"/>
      <c r="Z264" s="11"/>
      <c r="AA264" s="11"/>
      <c r="AB264" s="11"/>
      <c r="AC264" s="11"/>
      <c r="AD264" s="11"/>
      <c r="AE264" s="11"/>
      <c r="AF264" s="11"/>
      <c r="AG264" s="11"/>
      <c r="AH264" s="11"/>
      <c r="AI264" s="11"/>
      <c r="AJ264" s="11"/>
      <c r="AK264" s="11"/>
      <c r="AL264" s="11"/>
      <c r="AM264" s="11"/>
      <c r="AN264" s="11"/>
      <c r="AO264" s="11"/>
    </row>
    <row r="265" spans="2:41" ht="15" customHeight="1">
      <c r="B265" s="4" t="str">
        <f t="shared" si="4"/>
        <v>US</v>
      </c>
      <c r="C265" s="3" t="s">
        <v>68</v>
      </c>
      <c r="D265" s="9"/>
      <c r="E265" s="17"/>
      <c r="F265" s="10"/>
      <c r="G265" s="10"/>
      <c r="H265" s="10"/>
      <c r="I265" s="10"/>
      <c r="J265" s="10"/>
      <c r="K265" s="10"/>
      <c r="L265" s="10"/>
      <c r="M265" s="10"/>
      <c r="N265" s="10"/>
      <c r="O265" s="10"/>
      <c r="P265" s="10"/>
      <c r="Q265" s="10"/>
      <c r="R265" s="10"/>
      <c r="S265" s="10"/>
      <c r="T265" s="18"/>
      <c r="U265" s="23"/>
      <c r="V265" s="11"/>
      <c r="W265" s="11"/>
      <c r="X265" s="24"/>
      <c r="Y265" s="28"/>
      <c r="Z265" s="11"/>
      <c r="AA265" s="11"/>
      <c r="AB265" s="11"/>
      <c r="AC265" s="11"/>
      <c r="AD265" s="11"/>
      <c r="AE265" s="11"/>
      <c r="AF265" s="11"/>
      <c r="AG265" s="11"/>
      <c r="AH265" s="11"/>
      <c r="AI265" s="11"/>
      <c r="AJ265" s="11"/>
      <c r="AK265" s="11"/>
      <c r="AL265" s="11"/>
      <c r="AM265" s="11"/>
      <c r="AN265" s="11"/>
      <c r="AO265" s="11"/>
    </row>
    <row r="266" spans="2:41" ht="15" customHeight="1">
      <c r="B266" s="4" t="str">
        <f t="shared" si="4"/>
        <v>US</v>
      </c>
      <c r="C266" s="3" t="s">
        <v>68</v>
      </c>
      <c r="D266" s="9"/>
      <c r="E266" s="17"/>
      <c r="F266" s="10"/>
      <c r="G266" s="10"/>
      <c r="H266" s="10"/>
      <c r="I266" s="10"/>
      <c r="J266" s="10"/>
      <c r="K266" s="10"/>
      <c r="L266" s="10"/>
      <c r="M266" s="10"/>
      <c r="N266" s="10"/>
      <c r="O266" s="10"/>
      <c r="P266" s="10"/>
      <c r="Q266" s="10"/>
      <c r="R266" s="10"/>
      <c r="S266" s="10"/>
      <c r="T266" s="18"/>
      <c r="U266" s="23"/>
      <c r="V266" s="11"/>
      <c r="W266" s="11"/>
      <c r="X266" s="24"/>
      <c r="Y266" s="28"/>
      <c r="Z266" s="11"/>
      <c r="AA266" s="11"/>
      <c r="AB266" s="11"/>
      <c r="AC266" s="11"/>
      <c r="AD266" s="11"/>
      <c r="AE266" s="11"/>
      <c r="AF266" s="11"/>
      <c r="AG266" s="11"/>
      <c r="AH266" s="11"/>
      <c r="AI266" s="11"/>
      <c r="AJ266" s="11"/>
      <c r="AK266" s="11"/>
      <c r="AL266" s="11"/>
      <c r="AM266" s="11"/>
      <c r="AN266" s="11"/>
      <c r="AO266" s="11"/>
    </row>
    <row r="267" spans="2:41" ht="15" customHeight="1">
      <c r="B267" s="4" t="str">
        <f t="shared" si="4"/>
        <v>US</v>
      </c>
      <c r="C267" s="3" t="s">
        <v>68</v>
      </c>
      <c r="D267" s="9"/>
      <c r="E267" s="17"/>
      <c r="F267" s="10"/>
      <c r="G267" s="10"/>
      <c r="H267" s="10"/>
      <c r="I267" s="10"/>
      <c r="J267" s="10"/>
      <c r="K267" s="10"/>
      <c r="L267" s="10"/>
      <c r="M267" s="10"/>
      <c r="N267" s="10"/>
      <c r="O267" s="10"/>
      <c r="P267" s="10"/>
      <c r="Q267" s="10"/>
      <c r="R267" s="10"/>
      <c r="S267" s="10"/>
      <c r="T267" s="18"/>
      <c r="U267" s="23"/>
      <c r="V267" s="11"/>
      <c r="W267" s="11"/>
      <c r="X267" s="24"/>
      <c r="Y267" s="28"/>
      <c r="Z267" s="11"/>
      <c r="AA267" s="11"/>
      <c r="AB267" s="11"/>
      <c r="AC267" s="11"/>
      <c r="AD267" s="11"/>
      <c r="AE267" s="11"/>
      <c r="AF267" s="11"/>
      <c r="AG267" s="11"/>
      <c r="AH267" s="11"/>
      <c r="AI267" s="11"/>
      <c r="AJ267" s="11"/>
      <c r="AK267" s="11"/>
      <c r="AL267" s="11"/>
      <c r="AM267" s="11"/>
      <c r="AN267" s="11"/>
      <c r="AO267" s="11"/>
    </row>
    <row r="268" spans="2:41" ht="15" customHeight="1">
      <c r="B268" s="4" t="str">
        <f t="shared" si="4"/>
        <v>US</v>
      </c>
      <c r="C268" s="3" t="s">
        <v>68</v>
      </c>
      <c r="D268" s="9"/>
      <c r="E268" s="17"/>
      <c r="F268" s="10"/>
      <c r="G268" s="10"/>
      <c r="H268" s="10"/>
      <c r="I268" s="10"/>
      <c r="J268" s="10"/>
      <c r="K268" s="10"/>
      <c r="L268" s="10"/>
      <c r="M268" s="10"/>
      <c r="N268" s="10"/>
      <c r="O268" s="10"/>
      <c r="P268" s="10"/>
      <c r="Q268" s="10"/>
      <c r="R268" s="10"/>
      <c r="S268" s="10"/>
      <c r="T268" s="18"/>
      <c r="U268" s="23"/>
      <c r="V268" s="11"/>
      <c r="W268" s="11"/>
      <c r="X268" s="24"/>
      <c r="Y268" s="28"/>
      <c r="Z268" s="11"/>
      <c r="AA268" s="11"/>
      <c r="AB268" s="11"/>
      <c r="AC268" s="11"/>
      <c r="AD268" s="11"/>
      <c r="AE268" s="11"/>
      <c r="AF268" s="11"/>
      <c r="AG268" s="11"/>
      <c r="AH268" s="11"/>
      <c r="AI268" s="11"/>
      <c r="AJ268" s="11"/>
      <c r="AK268" s="11"/>
      <c r="AL268" s="11"/>
      <c r="AM268" s="11"/>
      <c r="AN268" s="11"/>
      <c r="AO268" s="11"/>
    </row>
    <row r="269" spans="2:41" ht="15" customHeight="1">
      <c r="B269" s="4" t="str">
        <f t="shared" si="4"/>
        <v>US</v>
      </c>
      <c r="C269" s="3" t="s">
        <v>68</v>
      </c>
      <c r="D269" s="9"/>
      <c r="E269" s="17"/>
      <c r="F269" s="10"/>
      <c r="G269" s="10"/>
      <c r="H269" s="10"/>
      <c r="I269" s="10"/>
      <c r="J269" s="10"/>
      <c r="K269" s="10"/>
      <c r="L269" s="10"/>
      <c r="M269" s="10"/>
      <c r="N269" s="10"/>
      <c r="O269" s="10"/>
      <c r="P269" s="10"/>
      <c r="Q269" s="10"/>
      <c r="R269" s="10"/>
      <c r="S269" s="10"/>
      <c r="T269" s="18"/>
      <c r="U269" s="23"/>
      <c r="V269" s="11"/>
      <c r="W269" s="11"/>
      <c r="X269" s="24"/>
      <c r="Y269" s="28"/>
      <c r="Z269" s="11"/>
      <c r="AA269" s="11"/>
      <c r="AB269" s="11"/>
      <c r="AC269" s="11"/>
      <c r="AD269" s="11"/>
      <c r="AE269" s="11"/>
      <c r="AF269" s="11"/>
      <c r="AG269" s="11"/>
      <c r="AH269" s="11"/>
      <c r="AI269" s="11"/>
      <c r="AJ269" s="11"/>
      <c r="AK269" s="11"/>
      <c r="AL269" s="11"/>
      <c r="AM269" s="11"/>
      <c r="AN269" s="11"/>
      <c r="AO269" s="11"/>
    </row>
    <row r="270" spans="2:41" ht="15" customHeight="1">
      <c r="B270" s="4" t="str">
        <f t="shared" si="4"/>
        <v>US</v>
      </c>
      <c r="C270" s="3" t="s">
        <v>68</v>
      </c>
      <c r="D270" s="9"/>
      <c r="E270" s="17"/>
      <c r="F270" s="10"/>
      <c r="G270" s="10"/>
      <c r="H270" s="10"/>
      <c r="I270" s="10"/>
      <c r="J270" s="10"/>
      <c r="K270" s="10"/>
      <c r="L270" s="10"/>
      <c r="M270" s="10"/>
      <c r="N270" s="10"/>
      <c r="O270" s="10"/>
      <c r="P270" s="10"/>
      <c r="Q270" s="10"/>
      <c r="R270" s="10"/>
      <c r="S270" s="10"/>
      <c r="T270" s="18"/>
      <c r="U270" s="23"/>
      <c r="V270" s="11"/>
      <c r="W270" s="11"/>
      <c r="X270" s="24"/>
      <c r="Y270" s="28"/>
      <c r="Z270" s="11"/>
      <c r="AA270" s="11"/>
      <c r="AB270" s="11"/>
      <c r="AC270" s="11"/>
      <c r="AD270" s="11"/>
      <c r="AE270" s="11"/>
      <c r="AF270" s="11"/>
      <c r="AG270" s="11"/>
      <c r="AH270" s="11"/>
      <c r="AI270" s="11"/>
      <c r="AJ270" s="11"/>
      <c r="AK270" s="11"/>
      <c r="AL270" s="11"/>
      <c r="AM270" s="11"/>
      <c r="AN270" s="11"/>
      <c r="AO270" s="11"/>
    </row>
    <row r="271" spans="2:41" ht="15" customHeight="1">
      <c r="B271" s="4" t="str">
        <f t="shared" si="4"/>
        <v>US</v>
      </c>
      <c r="C271" s="3" t="s">
        <v>68</v>
      </c>
      <c r="D271" s="9"/>
      <c r="E271" s="17"/>
      <c r="F271" s="10"/>
      <c r="G271" s="10"/>
      <c r="H271" s="10"/>
      <c r="I271" s="10"/>
      <c r="J271" s="10"/>
      <c r="K271" s="10"/>
      <c r="L271" s="10"/>
      <c r="M271" s="10"/>
      <c r="N271" s="10"/>
      <c r="O271" s="10"/>
      <c r="P271" s="10"/>
      <c r="Q271" s="10"/>
      <c r="R271" s="10"/>
      <c r="S271" s="10"/>
      <c r="T271" s="18"/>
      <c r="U271" s="23"/>
      <c r="V271" s="11"/>
      <c r="W271" s="11"/>
      <c r="X271" s="24"/>
      <c r="Y271" s="28"/>
      <c r="Z271" s="11"/>
      <c r="AA271" s="11"/>
      <c r="AB271" s="11"/>
      <c r="AC271" s="11"/>
      <c r="AD271" s="11"/>
      <c r="AE271" s="11"/>
      <c r="AF271" s="11"/>
      <c r="AG271" s="11"/>
      <c r="AH271" s="11"/>
      <c r="AI271" s="11"/>
      <c r="AJ271" s="11"/>
      <c r="AK271" s="11"/>
      <c r="AL271" s="11"/>
      <c r="AM271" s="11"/>
      <c r="AN271" s="11"/>
      <c r="AO271" s="11"/>
    </row>
    <row r="272" spans="2:41" ht="15" customHeight="1">
      <c r="B272" s="4" t="str">
        <f t="shared" si="4"/>
        <v>US</v>
      </c>
      <c r="C272" s="3" t="s">
        <v>68</v>
      </c>
      <c r="D272" s="9"/>
      <c r="E272" s="17"/>
      <c r="F272" s="10"/>
      <c r="G272" s="10"/>
      <c r="H272" s="10"/>
      <c r="I272" s="10"/>
      <c r="J272" s="10"/>
      <c r="K272" s="10"/>
      <c r="L272" s="10"/>
      <c r="M272" s="10"/>
      <c r="N272" s="10"/>
      <c r="O272" s="10"/>
      <c r="P272" s="10"/>
      <c r="Q272" s="10"/>
      <c r="R272" s="10"/>
      <c r="S272" s="10"/>
      <c r="T272" s="18"/>
      <c r="U272" s="23"/>
      <c r="V272" s="11"/>
      <c r="W272" s="11"/>
      <c r="X272" s="24"/>
      <c r="Y272" s="28"/>
      <c r="Z272" s="11"/>
      <c r="AA272" s="11"/>
      <c r="AB272" s="11"/>
      <c r="AC272" s="11"/>
      <c r="AD272" s="11"/>
      <c r="AE272" s="11"/>
      <c r="AF272" s="11"/>
      <c r="AG272" s="11"/>
      <c r="AH272" s="11"/>
      <c r="AI272" s="11"/>
      <c r="AJ272" s="11"/>
      <c r="AK272" s="11"/>
      <c r="AL272" s="11"/>
      <c r="AM272" s="11"/>
      <c r="AN272" s="11"/>
      <c r="AO272" s="11"/>
    </row>
    <row r="273" spans="2:41" ht="15" customHeight="1">
      <c r="B273" s="4" t="str">
        <f t="shared" si="4"/>
        <v>US</v>
      </c>
      <c r="C273" s="3" t="s">
        <v>68</v>
      </c>
      <c r="D273" s="9"/>
      <c r="E273" s="17"/>
      <c r="F273" s="10"/>
      <c r="G273" s="10"/>
      <c r="H273" s="10"/>
      <c r="I273" s="10"/>
      <c r="J273" s="10"/>
      <c r="K273" s="10"/>
      <c r="L273" s="10"/>
      <c r="M273" s="10"/>
      <c r="N273" s="10"/>
      <c r="O273" s="10"/>
      <c r="P273" s="10"/>
      <c r="Q273" s="10"/>
      <c r="R273" s="10"/>
      <c r="S273" s="10"/>
      <c r="T273" s="18"/>
      <c r="U273" s="23"/>
      <c r="V273" s="11"/>
      <c r="W273" s="11"/>
      <c r="X273" s="24"/>
      <c r="Y273" s="28"/>
      <c r="Z273" s="11"/>
      <c r="AA273" s="11"/>
      <c r="AB273" s="11"/>
      <c r="AC273" s="11"/>
      <c r="AD273" s="11"/>
      <c r="AE273" s="11"/>
      <c r="AF273" s="11"/>
      <c r="AG273" s="11"/>
      <c r="AH273" s="11"/>
      <c r="AI273" s="11"/>
      <c r="AJ273" s="11"/>
      <c r="AK273" s="11"/>
      <c r="AL273" s="11"/>
      <c r="AM273" s="11"/>
      <c r="AN273" s="11"/>
      <c r="AO273" s="11"/>
    </row>
    <row r="274" spans="2:41" ht="15" customHeight="1">
      <c r="B274" s="4" t="str">
        <f t="shared" si="4"/>
        <v>US</v>
      </c>
      <c r="C274" s="3" t="s">
        <v>68</v>
      </c>
      <c r="D274" s="9"/>
      <c r="E274" s="17"/>
      <c r="F274" s="10"/>
      <c r="G274" s="10"/>
      <c r="H274" s="10"/>
      <c r="I274" s="10"/>
      <c r="J274" s="10"/>
      <c r="K274" s="10"/>
      <c r="L274" s="10"/>
      <c r="M274" s="10"/>
      <c r="N274" s="10"/>
      <c r="O274" s="10"/>
      <c r="P274" s="10"/>
      <c r="Q274" s="10"/>
      <c r="R274" s="10"/>
      <c r="S274" s="10"/>
      <c r="T274" s="18"/>
      <c r="U274" s="23"/>
      <c r="V274" s="11"/>
      <c r="W274" s="11"/>
      <c r="X274" s="24"/>
      <c r="Y274" s="28"/>
      <c r="Z274" s="11"/>
      <c r="AA274" s="11"/>
      <c r="AB274" s="11"/>
      <c r="AC274" s="11"/>
      <c r="AD274" s="11"/>
      <c r="AE274" s="11"/>
      <c r="AF274" s="11"/>
      <c r="AG274" s="11"/>
      <c r="AH274" s="11"/>
      <c r="AI274" s="11"/>
      <c r="AJ274" s="11"/>
      <c r="AK274" s="11"/>
      <c r="AL274" s="11"/>
      <c r="AM274" s="11"/>
      <c r="AN274" s="11"/>
      <c r="AO274" s="11"/>
    </row>
    <row r="275" spans="2:41" ht="15" customHeight="1">
      <c r="B275" s="4" t="str">
        <f t="shared" si="4"/>
        <v>US</v>
      </c>
      <c r="C275" s="3" t="s">
        <v>68</v>
      </c>
      <c r="D275" s="9"/>
      <c r="E275" s="17"/>
      <c r="F275" s="10"/>
      <c r="G275" s="10"/>
      <c r="H275" s="10"/>
      <c r="I275" s="10"/>
      <c r="J275" s="10"/>
      <c r="K275" s="10"/>
      <c r="L275" s="10"/>
      <c r="M275" s="10"/>
      <c r="N275" s="10"/>
      <c r="O275" s="10"/>
      <c r="P275" s="10"/>
      <c r="Q275" s="10"/>
      <c r="R275" s="10"/>
      <c r="S275" s="10"/>
      <c r="T275" s="18"/>
      <c r="U275" s="23"/>
      <c r="V275" s="11"/>
      <c r="W275" s="11"/>
      <c r="X275" s="24"/>
      <c r="Y275" s="28"/>
      <c r="Z275" s="11"/>
      <c r="AA275" s="11"/>
      <c r="AB275" s="11"/>
      <c r="AC275" s="11"/>
      <c r="AD275" s="11"/>
      <c r="AE275" s="11"/>
      <c r="AF275" s="11"/>
      <c r="AG275" s="11"/>
      <c r="AH275" s="11"/>
      <c r="AI275" s="11"/>
      <c r="AJ275" s="11"/>
      <c r="AK275" s="11"/>
      <c r="AL275" s="11"/>
      <c r="AM275" s="11"/>
      <c r="AN275" s="11"/>
      <c r="AO275" s="11"/>
    </row>
    <row r="276" spans="2:41" ht="15" customHeight="1">
      <c r="B276" s="4" t="str">
        <f t="shared" si="4"/>
        <v>US</v>
      </c>
      <c r="C276" s="3" t="s">
        <v>68</v>
      </c>
      <c r="D276" s="9"/>
      <c r="E276" s="17"/>
      <c r="F276" s="10"/>
      <c r="G276" s="10"/>
      <c r="H276" s="10"/>
      <c r="I276" s="10"/>
      <c r="J276" s="10"/>
      <c r="K276" s="10"/>
      <c r="L276" s="10"/>
      <c r="M276" s="10"/>
      <c r="N276" s="10"/>
      <c r="O276" s="10"/>
      <c r="P276" s="10"/>
      <c r="Q276" s="10"/>
      <c r="R276" s="10"/>
      <c r="S276" s="10"/>
      <c r="T276" s="18"/>
      <c r="U276" s="23"/>
      <c r="V276" s="11"/>
      <c r="W276" s="11"/>
      <c r="X276" s="24"/>
      <c r="Y276" s="28"/>
      <c r="Z276" s="11"/>
      <c r="AA276" s="11"/>
      <c r="AB276" s="11"/>
      <c r="AC276" s="11"/>
      <c r="AD276" s="11"/>
      <c r="AE276" s="11"/>
      <c r="AF276" s="11"/>
      <c r="AG276" s="11"/>
      <c r="AH276" s="11"/>
      <c r="AI276" s="11"/>
      <c r="AJ276" s="11"/>
      <c r="AK276" s="11"/>
      <c r="AL276" s="11"/>
      <c r="AM276" s="11"/>
      <c r="AN276" s="11"/>
      <c r="AO276" s="11"/>
    </row>
    <row r="277" spans="2:41" ht="15" customHeight="1">
      <c r="B277" s="4" t="str">
        <f t="shared" si="4"/>
        <v>US</v>
      </c>
      <c r="C277" s="3" t="s">
        <v>68</v>
      </c>
      <c r="D277" s="9"/>
      <c r="E277" s="17"/>
      <c r="F277" s="10"/>
      <c r="G277" s="10"/>
      <c r="H277" s="10"/>
      <c r="I277" s="10"/>
      <c r="J277" s="10"/>
      <c r="K277" s="10"/>
      <c r="L277" s="10"/>
      <c r="M277" s="10"/>
      <c r="N277" s="10"/>
      <c r="O277" s="10"/>
      <c r="P277" s="10"/>
      <c r="Q277" s="10"/>
      <c r="R277" s="10"/>
      <c r="S277" s="10"/>
      <c r="T277" s="18"/>
      <c r="U277" s="23"/>
      <c r="V277" s="11"/>
      <c r="W277" s="11"/>
      <c r="X277" s="24"/>
      <c r="Y277" s="28"/>
      <c r="Z277" s="11"/>
      <c r="AA277" s="11"/>
      <c r="AB277" s="11"/>
      <c r="AC277" s="11"/>
      <c r="AD277" s="11"/>
      <c r="AE277" s="11"/>
      <c r="AF277" s="11"/>
      <c r="AG277" s="11"/>
      <c r="AH277" s="11"/>
      <c r="AI277" s="11"/>
      <c r="AJ277" s="11"/>
      <c r="AK277" s="11"/>
      <c r="AL277" s="11"/>
      <c r="AM277" s="11"/>
      <c r="AN277" s="11"/>
      <c r="AO277" s="11"/>
    </row>
    <row r="278" spans="2:41" ht="15" customHeight="1">
      <c r="B278" s="4" t="str">
        <f t="shared" si="4"/>
        <v>US</v>
      </c>
      <c r="C278" s="3" t="s">
        <v>68</v>
      </c>
      <c r="D278" s="9"/>
      <c r="E278" s="17"/>
      <c r="F278" s="10"/>
      <c r="G278" s="10"/>
      <c r="H278" s="10"/>
      <c r="I278" s="10"/>
      <c r="J278" s="10"/>
      <c r="K278" s="10"/>
      <c r="L278" s="10"/>
      <c r="M278" s="10"/>
      <c r="N278" s="10"/>
      <c r="O278" s="10"/>
      <c r="P278" s="10"/>
      <c r="Q278" s="10"/>
      <c r="R278" s="10"/>
      <c r="S278" s="10"/>
      <c r="T278" s="18"/>
      <c r="U278" s="23"/>
      <c r="V278" s="11"/>
      <c r="W278" s="11"/>
      <c r="X278" s="24"/>
      <c r="Y278" s="28"/>
      <c r="Z278" s="11"/>
      <c r="AA278" s="11"/>
      <c r="AB278" s="11"/>
      <c r="AC278" s="11"/>
      <c r="AD278" s="11"/>
      <c r="AE278" s="11"/>
      <c r="AF278" s="11"/>
      <c r="AG278" s="11"/>
      <c r="AH278" s="11"/>
      <c r="AI278" s="11"/>
      <c r="AJ278" s="11"/>
      <c r="AK278" s="11"/>
      <c r="AL278" s="11"/>
      <c r="AM278" s="11"/>
      <c r="AN278" s="11"/>
      <c r="AO278" s="11"/>
    </row>
    <row r="279" spans="2:41" ht="15" customHeight="1">
      <c r="B279" s="4" t="str">
        <f t="shared" si="4"/>
        <v>US</v>
      </c>
      <c r="C279" s="3" t="s">
        <v>68</v>
      </c>
      <c r="D279" s="9"/>
      <c r="E279" s="17"/>
      <c r="F279" s="10"/>
      <c r="G279" s="10"/>
      <c r="H279" s="10"/>
      <c r="I279" s="10"/>
      <c r="J279" s="10"/>
      <c r="K279" s="10"/>
      <c r="L279" s="10"/>
      <c r="M279" s="10"/>
      <c r="N279" s="10"/>
      <c r="O279" s="10"/>
      <c r="P279" s="10"/>
      <c r="Q279" s="10"/>
      <c r="R279" s="10"/>
      <c r="S279" s="10"/>
      <c r="T279" s="18"/>
      <c r="U279" s="23"/>
      <c r="V279" s="11"/>
      <c r="W279" s="11"/>
      <c r="X279" s="24"/>
      <c r="Y279" s="28"/>
      <c r="Z279" s="11"/>
      <c r="AA279" s="11"/>
      <c r="AB279" s="11"/>
      <c r="AC279" s="11"/>
      <c r="AD279" s="11"/>
      <c r="AE279" s="11"/>
      <c r="AF279" s="11"/>
      <c r="AG279" s="11"/>
      <c r="AH279" s="11"/>
      <c r="AI279" s="11"/>
      <c r="AJ279" s="11"/>
      <c r="AK279" s="11"/>
      <c r="AL279" s="11"/>
      <c r="AM279" s="11"/>
      <c r="AN279" s="11"/>
      <c r="AO279" s="11"/>
    </row>
    <row r="280" spans="2:41" ht="15" customHeight="1">
      <c r="B280" s="4" t="str">
        <f t="shared" si="4"/>
        <v>US</v>
      </c>
      <c r="C280" s="3" t="s">
        <v>68</v>
      </c>
      <c r="D280" s="9"/>
      <c r="E280" s="17"/>
      <c r="F280" s="10"/>
      <c r="G280" s="10"/>
      <c r="H280" s="10"/>
      <c r="I280" s="10"/>
      <c r="J280" s="10"/>
      <c r="K280" s="10"/>
      <c r="L280" s="10"/>
      <c r="M280" s="10"/>
      <c r="N280" s="10"/>
      <c r="O280" s="10"/>
      <c r="P280" s="10"/>
      <c r="Q280" s="10"/>
      <c r="R280" s="10"/>
      <c r="S280" s="10"/>
      <c r="T280" s="18"/>
      <c r="U280" s="23"/>
      <c r="V280" s="11"/>
      <c r="W280" s="11"/>
      <c r="X280" s="24"/>
      <c r="Y280" s="28"/>
      <c r="Z280" s="11"/>
      <c r="AA280" s="11"/>
      <c r="AB280" s="11"/>
      <c r="AC280" s="11"/>
      <c r="AD280" s="11"/>
      <c r="AE280" s="11"/>
      <c r="AF280" s="11"/>
      <c r="AG280" s="11"/>
      <c r="AH280" s="11"/>
      <c r="AI280" s="11"/>
      <c r="AJ280" s="11"/>
      <c r="AK280" s="11"/>
      <c r="AL280" s="11"/>
      <c r="AM280" s="11"/>
      <c r="AN280" s="11"/>
      <c r="AO280" s="11"/>
    </row>
    <row r="281" spans="2:41" ht="15" customHeight="1">
      <c r="B281" s="4" t="str">
        <f t="shared" si="4"/>
        <v>US</v>
      </c>
      <c r="C281" s="3" t="s">
        <v>68</v>
      </c>
      <c r="D281" s="9"/>
      <c r="E281" s="17"/>
      <c r="F281" s="10"/>
      <c r="G281" s="10"/>
      <c r="H281" s="10"/>
      <c r="I281" s="10"/>
      <c r="J281" s="10"/>
      <c r="K281" s="10"/>
      <c r="L281" s="10"/>
      <c r="M281" s="10"/>
      <c r="N281" s="10"/>
      <c r="O281" s="10"/>
      <c r="P281" s="10"/>
      <c r="Q281" s="10"/>
      <c r="R281" s="10"/>
      <c r="S281" s="10"/>
      <c r="T281" s="18"/>
      <c r="U281" s="23"/>
      <c r="V281" s="11"/>
      <c r="W281" s="11"/>
      <c r="X281" s="24"/>
      <c r="Y281" s="28"/>
      <c r="Z281" s="11"/>
      <c r="AA281" s="11"/>
      <c r="AB281" s="11"/>
      <c r="AC281" s="11"/>
      <c r="AD281" s="11"/>
      <c r="AE281" s="11"/>
      <c r="AF281" s="11"/>
      <c r="AG281" s="11"/>
      <c r="AH281" s="11"/>
      <c r="AI281" s="11"/>
      <c r="AJ281" s="11"/>
      <c r="AK281" s="11"/>
      <c r="AL281" s="11"/>
      <c r="AM281" s="11"/>
      <c r="AN281" s="11"/>
      <c r="AO281" s="11"/>
    </row>
    <row r="282" spans="2:41" ht="15" customHeight="1">
      <c r="B282" s="4" t="str">
        <f t="shared" si="4"/>
        <v>US</v>
      </c>
      <c r="C282" s="3" t="s">
        <v>68</v>
      </c>
      <c r="D282" s="9"/>
      <c r="E282" s="17"/>
      <c r="F282" s="10"/>
      <c r="G282" s="10"/>
      <c r="H282" s="10"/>
      <c r="I282" s="10"/>
      <c r="J282" s="10"/>
      <c r="K282" s="10"/>
      <c r="L282" s="10"/>
      <c r="M282" s="10"/>
      <c r="N282" s="10"/>
      <c r="O282" s="10"/>
      <c r="P282" s="10"/>
      <c r="Q282" s="10"/>
      <c r="R282" s="10"/>
      <c r="S282" s="10"/>
      <c r="T282" s="18"/>
      <c r="U282" s="23"/>
      <c r="V282" s="11"/>
      <c r="W282" s="11"/>
      <c r="X282" s="24"/>
      <c r="Y282" s="28"/>
      <c r="Z282" s="11"/>
      <c r="AA282" s="11"/>
      <c r="AB282" s="11"/>
      <c r="AC282" s="11"/>
      <c r="AD282" s="11"/>
      <c r="AE282" s="11"/>
      <c r="AF282" s="11"/>
      <c r="AG282" s="11"/>
      <c r="AH282" s="11"/>
      <c r="AI282" s="11"/>
      <c r="AJ282" s="11"/>
      <c r="AK282" s="11"/>
      <c r="AL282" s="11"/>
      <c r="AM282" s="11"/>
      <c r="AN282" s="11"/>
      <c r="AO282" s="11"/>
    </row>
    <row r="283" spans="2:41" ht="15" customHeight="1">
      <c r="B283" s="4" t="str">
        <f t="shared" si="4"/>
        <v>US</v>
      </c>
      <c r="C283" s="3" t="s">
        <v>68</v>
      </c>
      <c r="D283" s="9"/>
      <c r="E283" s="17"/>
      <c r="F283" s="10"/>
      <c r="G283" s="10"/>
      <c r="H283" s="10"/>
      <c r="I283" s="10"/>
      <c r="J283" s="10"/>
      <c r="K283" s="10"/>
      <c r="L283" s="10"/>
      <c r="M283" s="10"/>
      <c r="N283" s="10"/>
      <c r="O283" s="10"/>
      <c r="P283" s="10"/>
      <c r="Q283" s="10"/>
      <c r="R283" s="10"/>
      <c r="S283" s="10"/>
      <c r="T283" s="18"/>
      <c r="U283" s="23"/>
      <c r="V283" s="11"/>
      <c r="W283" s="11"/>
      <c r="X283" s="24"/>
      <c r="Y283" s="28"/>
      <c r="Z283" s="11"/>
      <c r="AA283" s="11"/>
      <c r="AB283" s="11"/>
      <c r="AC283" s="11"/>
      <c r="AD283" s="11"/>
      <c r="AE283" s="11"/>
      <c r="AF283" s="11"/>
      <c r="AG283" s="11"/>
      <c r="AH283" s="11"/>
      <c r="AI283" s="11"/>
      <c r="AJ283" s="11"/>
      <c r="AK283" s="11"/>
      <c r="AL283" s="11"/>
      <c r="AM283" s="11"/>
      <c r="AN283" s="11"/>
      <c r="AO283" s="11"/>
    </row>
    <row r="284" spans="2:41" ht="15" customHeight="1">
      <c r="B284" s="4" t="str">
        <f t="shared" si="4"/>
        <v>US</v>
      </c>
      <c r="C284" s="3" t="s">
        <v>68</v>
      </c>
      <c r="D284" s="9"/>
      <c r="E284" s="17"/>
      <c r="F284" s="10"/>
      <c r="G284" s="10"/>
      <c r="H284" s="10"/>
      <c r="I284" s="10"/>
      <c r="J284" s="10"/>
      <c r="K284" s="10"/>
      <c r="L284" s="10"/>
      <c r="M284" s="10"/>
      <c r="N284" s="10"/>
      <c r="O284" s="10"/>
      <c r="P284" s="10"/>
      <c r="Q284" s="10"/>
      <c r="R284" s="10"/>
      <c r="S284" s="10"/>
      <c r="T284" s="18"/>
      <c r="U284" s="23"/>
      <c r="V284" s="11"/>
      <c r="W284" s="11"/>
      <c r="X284" s="24"/>
      <c r="Y284" s="28"/>
      <c r="Z284" s="11"/>
      <c r="AA284" s="11"/>
      <c r="AB284" s="11"/>
      <c r="AC284" s="11"/>
      <c r="AD284" s="11"/>
      <c r="AE284" s="11"/>
      <c r="AF284" s="11"/>
      <c r="AG284" s="11"/>
      <c r="AH284" s="11"/>
      <c r="AI284" s="11"/>
      <c r="AJ284" s="11"/>
      <c r="AK284" s="11"/>
      <c r="AL284" s="11"/>
      <c r="AM284" s="11"/>
      <c r="AN284" s="11"/>
      <c r="AO284" s="11"/>
    </row>
    <row r="285" spans="2:41" ht="15" customHeight="1">
      <c r="B285" s="4" t="str">
        <f t="shared" si="4"/>
        <v>US</v>
      </c>
      <c r="C285" s="3" t="s">
        <v>68</v>
      </c>
      <c r="D285" s="9"/>
      <c r="E285" s="17"/>
      <c r="F285" s="10"/>
      <c r="G285" s="10"/>
      <c r="H285" s="10"/>
      <c r="I285" s="10"/>
      <c r="J285" s="10"/>
      <c r="K285" s="10"/>
      <c r="L285" s="10"/>
      <c r="M285" s="10"/>
      <c r="N285" s="10"/>
      <c r="O285" s="10"/>
      <c r="P285" s="10"/>
      <c r="Q285" s="10"/>
      <c r="R285" s="10"/>
      <c r="S285" s="10"/>
      <c r="T285" s="18"/>
      <c r="U285" s="23"/>
      <c r="V285" s="11"/>
      <c r="W285" s="11"/>
      <c r="X285" s="24"/>
      <c r="Y285" s="28"/>
      <c r="Z285" s="11"/>
      <c r="AA285" s="11"/>
      <c r="AB285" s="11"/>
      <c r="AC285" s="11"/>
      <c r="AD285" s="11"/>
      <c r="AE285" s="11"/>
      <c r="AF285" s="11"/>
      <c r="AG285" s="11"/>
      <c r="AH285" s="11"/>
      <c r="AI285" s="11"/>
      <c r="AJ285" s="11"/>
      <c r="AK285" s="11"/>
      <c r="AL285" s="11"/>
      <c r="AM285" s="11"/>
      <c r="AN285" s="11"/>
      <c r="AO285" s="11"/>
    </row>
    <row r="286" spans="2:41" ht="15" customHeight="1">
      <c r="B286" s="4" t="str">
        <f t="shared" si="4"/>
        <v>US</v>
      </c>
      <c r="C286" s="3" t="s">
        <v>68</v>
      </c>
      <c r="D286" s="9"/>
      <c r="E286" s="17"/>
      <c r="F286" s="10"/>
      <c r="G286" s="10"/>
      <c r="H286" s="10"/>
      <c r="I286" s="10"/>
      <c r="J286" s="10"/>
      <c r="K286" s="10"/>
      <c r="L286" s="10"/>
      <c r="M286" s="10"/>
      <c r="N286" s="10"/>
      <c r="O286" s="10"/>
      <c r="P286" s="10"/>
      <c r="Q286" s="10"/>
      <c r="R286" s="10"/>
      <c r="S286" s="10"/>
      <c r="T286" s="18"/>
      <c r="U286" s="23"/>
      <c r="V286" s="11"/>
      <c r="W286" s="11"/>
      <c r="X286" s="24"/>
      <c r="Y286" s="28"/>
      <c r="Z286" s="11"/>
      <c r="AA286" s="11"/>
      <c r="AB286" s="11"/>
      <c r="AC286" s="11"/>
      <c r="AD286" s="11"/>
      <c r="AE286" s="11"/>
      <c r="AF286" s="11"/>
      <c r="AG286" s="11"/>
      <c r="AH286" s="11"/>
      <c r="AI286" s="11"/>
      <c r="AJ286" s="11"/>
      <c r="AK286" s="11"/>
      <c r="AL286" s="11"/>
      <c r="AM286" s="11"/>
      <c r="AN286" s="11"/>
      <c r="AO286" s="11"/>
    </row>
    <row r="287" spans="2:41" ht="15" customHeight="1">
      <c r="B287" s="4" t="str">
        <f t="shared" si="4"/>
        <v>US</v>
      </c>
      <c r="C287" s="3" t="s">
        <v>68</v>
      </c>
      <c r="D287" s="9"/>
      <c r="E287" s="17"/>
      <c r="F287" s="10"/>
      <c r="G287" s="10"/>
      <c r="H287" s="10"/>
      <c r="I287" s="10"/>
      <c r="J287" s="10"/>
      <c r="K287" s="10"/>
      <c r="L287" s="10"/>
      <c r="M287" s="10"/>
      <c r="N287" s="10"/>
      <c r="O287" s="10"/>
      <c r="P287" s="10"/>
      <c r="Q287" s="10"/>
      <c r="R287" s="10"/>
      <c r="S287" s="10"/>
      <c r="T287" s="18"/>
      <c r="U287" s="23"/>
      <c r="V287" s="11"/>
      <c r="W287" s="11"/>
      <c r="X287" s="24"/>
      <c r="Y287" s="28"/>
      <c r="Z287" s="11"/>
      <c r="AA287" s="11"/>
      <c r="AB287" s="11"/>
      <c r="AC287" s="11"/>
      <c r="AD287" s="11"/>
      <c r="AE287" s="11"/>
      <c r="AF287" s="11"/>
      <c r="AG287" s="11"/>
      <c r="AH287" s="11"/>
      <c r="AI287" s="11"/>
      <c r="AJ287" s="11"/>
      <c r="AK287" s="11"/>
      <c r="AL287" s="11"/>
      <c r="AM287" s="11"/>
      <c r="AN287" s="11"/>
      <c r="AO287" s="11"/>
    </row>
    <row r="288" spans="2:41" ht="15" customHeight="1">
      <c r="B288" s="4" t="str">
        <f t="shared" si="4"/>
        <v>US</v>
      </c>
      <c r="C288" s="3" t="s">
        <v>68</v>
      </c>
      <c r="D288" s="9"/>
      <c r="E288" s="17"/>
      <c r="F288" s="10"/>
      <c r="G288" s="10"/>
      <c r="H288" s="10"/>
      <c r="I288" s="10"/>
      <c r="J288" s="10"/>
      <c r="K288" s="10"/>
      <c r="L288" s="10"/>
      <c r="M288" s="10"/>
      <c r="N288" s="10"/>
      <c r="O288" s="10"/>
      <c r="P288" s="10"/>
      <c r="Q288" s="10"/>
      <c r="R288" s="10"/>
      <c r="S288" s="10"/>
      <c r="T288" s="18"/>
      <c r="U288" s="23"/>
      <c r="V288" s="11"/>
      <c r="W288" s="11"/>
      <c r="X288" s="24"/>
      <c r="Y288" s="28"/>
      <c r="Z288" s="11"/>
      <c r="AA288" s="11"/>
      <c r="AB288" s="11"/>
      <c r="AC288" s="11"/>
      <c r="AD288" s="11"/>
      <c r="AE288" s="11"/>
      <c r="AF288" s="11"/>
      <c r="AG288" s="11"/>
      <c r="AH288" s="11"/>
      <c r="AI288" s="11"/>
      <c r="AJ288" s="11"/>
      <c r="AK288" s="11"/>
      <c r="AL288" s="11"/>
      <c r="AM288" s="11"/>
      <c r="AN288" s="11"/>
      <c r="AO288" s="11"/>
    </row>
    <row r="289" spans="1:41" ht="15" customHeight="1">
      <c r="B289" s="4" t="str">
        <f t="shared" si="4"/>
        <v>US</v>
      </c>
      <c r="C289" s="3" t="s">
        <v>68</v>
      </c>
      <c r="D289" s="9"/>
      <c r="E289" s="17"/>
      <c r="F289" s="10"/>
      <c r="G289" s="10"/>
      <c r="H289" s="10"/>
      <c r="I289" s="10"/>
      <c r="J289" s="10"/>
      <c r="K289" s="10"/>
      <c r="L289" s="10"/>
      <c r="M289" s="10"/>
      <c r="N289" s="10"/>
      <c r="O289" s="10"/>
      <c r="P289" s="10"/>
      <c r="Q289" s="10"/>
      <c r="R289" s="10"/>
      <c r="S289" s="10"/>
      <c r="T289" s="18"/>
      <c r="U289" s="23"/>
      <c r="V289" s="11"/>
      <c r="W289" s="11"/>
      <c r="X289" s="24"/>
      <c r="Y289" s="28"/>
      <c r="Z289" s="11"/>
      <c r="AA289" s="11"/>
      <c r="AB289" s="11"/>
      <c r="AC289" s="11"/>
      <c r="AD289" s="11"/>
      <c r="AE289" s="11"/>
      <c r="AF289" s="11"/>
      <c r="AG289" s="11"/>
      <c r="AH289" s="11"/>
      <c r="AI289" s="11"/>
      <c r="AJ289" s="11"/>
      <c r="AK289" s="11"/>
      <c r="AL289" s="11"/>
      <c r="AM289" s="11"/>
      <c r="AN289" s="11"/>
      <c r="AO289" s="11"/>
    </row>
    <row r="290" spans="1:41" ht="15" customHeight="1">
      <c r="B290" s="4" t="str">
        <f t="shared" si="4"/>
        <v>US</v>
      </c>
      <c r="C290" s="3" t="s">
        <v>68</v>
      </c>
      <c r="D290" s="9"/>
      <c r="E290" s="17"/>
      <c r="F290" s="10"/>
      <c r="G290" s="10"/>
      <c r="H290" s="10"/>
      <c r="I290" s="10"/>
      <c r="J290" s="10"/>
      <c r="K290" s="10"/>
      <c r="L290" s="10"/>
      <c r="M290" s="10"/>
      <c r="N290" s="10"/>
      <c r="O290" s="10"/>
      <c r="P290" s="10"/>
      <c r="Q290" s="10"/>
      <c r="R290" s="10"/>
      <c r="S290" s="10"/>
      <c r="T290" s="18"/>
      <c r="U290" s="23"/>
      <c r="V290" s="11"/>
      <c r="W290" s="11"/>
      <c r="X290" s="24"/>
      <c r="Y290" s="28"/>
      <c r="Z290" s="11"/>
      <c r="AA290" s="11"/>
      <c r="AB290" s="11"/>
      <c r="AC290" s="11"/>
      <c r="AD290" s="11"/>
      <c r="AE290" s="11"/>
      <c r="AF290" s="11"/>
      <c r="AG290" s="11"/>
      <c r="AH290" s="11"/>
      <c r="AI290" s="11"/>
      <c r="AJ290" s="11"/>
      <c r="AK290" s="11"/>
      <c r="AL290" s="11"/>
      <c r="AM290" s="11"/>
      <c r="AN290" s="11"/>
      <c r="AO290" s="11"/>
    </row>
    <row r="291" spans="1:41" ht="15" customHeight="1">
      <c r="B291" s="4" t="str">
        <f t="shared" si="4"/>
        <v>US</v>
      </c>
      <c r="C291" s="3" t="s">
        <v>68</v>
      </c>
      <c r="D291" s="9"/>
      <c r="E291" s="17"/>
      <c r="F291" s="10"/>
      <c r="G291" s="10"/>
      <c r="H291" s="10"/>
      <c r="I291" s="10"/>
      <c r="J291" s="10"/>
      <c r="K291" s="10"/>
      <c r="L291" s="10"/>
      <c r="M291" s="10"/>
      <c r="N291" s="10"/>
      <c r="O291" s="10"/>
      <c r="P291" s="10"/>
      <c r="Q291" s="10"/>
      <c r="R291" s="10"/>
      <c r="S291" s="10"/>
      <c r="T291" s="18"/>
      <c r="U291" s="23"/>
      <c r="V291" s="11"/>
      <c r="W291" s="11"/>
      <c r="X291" s="24"/>
      <c r="Y291" s="28"/>
      <c r="Z291" s="11"/>
      <c r="AA291" s="11"/>
      <c r="AB291" s="11"/>
      <c r="AC291" s="11"/>
      <c r="AD291" s="11"/>
      <c r="AE291" s="11"/>
      <c r="AF291" s="11"/>
      <c r="AG291" s="11"/>
      <c r="AH291" s="11"/>
      <c r="AI291" s="11"/>
      <c r="AJ291" s="11"/>
      <c r="AK291" s="11"/>
      <c r="AL291" s="11"/>
      <c r="AM291" s="11"/>
      <c r="AN291" s="11"/>
      <c r="AO291" s="11"/>
    </row>
    <row r="292" spans="1:41" ht="15" customHeight="1">
      <c r="B292" s="4" t="str">
        <f t="shared" si="4"/>
        <v>US</v>
      </c>
      <c r="C292" s="3" t="s">
        <v>68</v>
      </c>
      <c r="D292" s="9"/>
      <c r="E292" s="17"/>
      <c r="F292" s="10"/>
      <c r="G292" s="10"/>
      <c r="H292" s="10"/>
      <c r="I292" s="10"/>
      <c r="J292" s="10"/>
      <c r="K292" s="10"/>
      <c r="L292" s="10"/>
      <c r="M292" s="10"/>
      <c r="N292" s="10"/>
      <c r="O292" s="10"/>
      <c r="P292" s="10"/>
      <c r="Q292" s="10"/>
      <c r="R292" s="10"/>
      <c r="S292" s="10"/>
      <c r="T292" s="18"/>
      <c r="U292" s="23"/>
      <c r="V292" s="11"/>
      <c r="W292" s="11"/>
      <c r="X292" s="24"/>
      <c r="Y292" s="28"/>
      <c r="Z292" s="11"/>
      <c r="AA292" s="11"/>
      <c r="AB292" s="11"/>
      <c r="AC292" s="11"/>
      <c r="AD292" s="11"/>
      <c r="AE292" s="11"/>
      <c r="AF292" s="11"/>
      <c r="AG292" s="11"/>
      <c r="AH292" s="11"/>
      <c r="AI292" s="11"/>
      <c r="AJ292" s="11"/>
      <c r="AK292" s="11"/>
      <c r="AL292" s="11"/>
      <c r="AM292" s="11"/>
      <c r="AN292" s="11"/>
      <c r="AO292" s="11"/>
    </row>
    <row r="293" spans="1:41" ht="15" customHeight="1">
      <c r="B293" s="4" t="str">
        <f t="shared" si="4"/>
        <v>US</v>
      </c>
      <c r="C293" s="3" t="s">
        <v>68</v>
      </c>
      <c r="D293" s="9"/>
      <c r="E293" s="17"/>
      <c r="F293" s="10"/>
      <c r="G293" s="10"/>
      <c r="H293" s="10"/>
      <c r="I293" s="10"/>
      <c r="J293" s="10"/>
      <c r="K293" s="10"/>
      <c r="L293" s="10"/>
      <c r="M293" s="10"/>
      <c r="N293" s="10"/>
      <c r="O293" s="10"/>
      <c r="P293" s="10"/>
      <c r="Q293" s="10"/>
      <c r="R293" s="10"/>
      <c r="S293" s="10"/>
      <c r="T293" s="18"/>
      <c r="U293" s="23"/>
      <c r="V293" s="11"/>
      <c r="W293" s="11"/>
      <c r="X293" s="24"/>
      <c r="Y293" s="28"/>
      <c r="Z293" s="11"/>
      <c r="AA293" s="11"/>
      <c r="AB293" s="11"/>
      <c r="AC293" s="11"/>
      <c r="AD293" s="11"/>
      <c r="AE293" s="11"/>
      <c r="AF293" s="11"/>
      <c r="AG293" s="11"/>
      <c r="AH293" s="11"/>
      <c r="AI293" s="11"/>
      <c r="AJ293" s="11"/>
      <c r="AK293" s="11"/>
      <c r="AL293" s="11"/>
      <c r="AM293" s="11"/>
      <c r="AN293" s="11"/>
      <c r="AO293" s="11"/>
    </row>
    <row r="294" spans="1:41" ht="15" customHeight="1">
      <c r="B294" s="4" t="str">
        <f t="shared" si="4"/>
        <v>US</v>
      </c>
      <c r="C294" s="3" t="s">
        <v>68</v>
      </c>
      <c r="D294" s="9"/>
      <c r="E294" s="17"/>
      <c r="F294" s="10"/>
      <c r="G294" s="10"/>
      <c r="H294" s="10"/>
      <c r="I294" s="10"/>
      <c r="J294" s="10"/>
      <c r="K294" s="10"/>
      <c r="L294" s="10"/>
      <c r="M294" s="10"/>
      <c r="N294" s="10"/>
      <c r="O294" s="10"/>
      <c r="P294" s="10"/>
      <c r="Q294" s="10"/>
      <c r="R294" s="10"/>
      <c r="S294" s="10"/>
      <c r="T294" s="18"/>
      <c r="U294" s="23"/>
      <c r="V294" s="11"/>
      <c r="W294" s="11"/>
      <c r="X294" s="24"/>
      <c r="Y294" s="28"/>
      <c r="Z294" s="11"/>
      <c r="AA294" s="11"/>
      <c r="AB294" s="11"/>
      <c r="AC294" s="11"/>
      <c r="AD294" s="11"/>
      <c r="AE294" s="11"/>
      <c r="AF294" s="11"/>
      <c r="AG294" s="11"/>
      <c r="AH294" s="11"/>
      <c r="AI294" s="11"/>
      <c r="AJ294" s="11"/>
      <c r="AK294" s="11"/>
      <c r="AL294" s="11"/>
      <c r="AM294" s="11"/>
      <c r="AN294" s="11"/>
      <c r="AO294" s="11"/>
    </row>
    <row r="295" spans="1:41" ht="15" customHeight="1">
      <c r="B295" s="4" t="str">
        <f t="shared" si="4"/>
        <v>US</v>
      </c>
      <c r="C295" s="3" t="s">
        <v>68</v>
      </c>
      <c r="D295" s="9"/>
      <c r="E295" s="17"/>
      <c r="F295" s="10"/>
      <c r="G295" s="10"/>
      <c r="H295" s="10"/>
      <c r="I295" s="10"/>
      <c r="J295" s="10"/>
      <c r="K295" s="10"/>
      <c r="L295" s="10"/>
      <c r="M295" s="10"/>
      <c r="N295" s="10"/>
      <c r="O295" s="10"/>
      <c r="P295" s="10"/>
      <c r="Q295" s="10"/>
      <c r="R295" s="10"/>
      <c r="S295" s="10"/>
      <c r="T295" s="18"/>
      <c r="U295" s="23"/>
      <c r="V295" s="11"/>
      <c r="W295" s="11"/>
      <c r="X295" s="24"/>
      <c r="Y295" s="28"/>
      <c r="Z295" s="11"/>
      <c r="AA295" s="11"/>
      <c r="AB295" s="11"/>
      <c r="AC295" s="11"/>
      <c r="AD295" s="11"/>
      <c r="AE295" s="11"/>
      <c r="AF295" s="11"/>
      <c r="AG295" s="11"/>
      <c r="AH295" s="11"/>
      <c r="AI295" s="11"/>
      <c r="AJ295" s="11"/>
      <c r="AK295" s="11"/>
      <c r="AL295" s="11"/>
      <c r="AM295" s="11"/>
      <c r="AN295" s="11"/>
      <c r="AO295" s="11"/>
    </row>
    <row r="296" spans="1:41" ht="15" customHeight="1">
      <c r="B296" s="4" t="str">
        <f t="shared" si="4"/>
        <v>US</v>
      </c>
      <c r="C296" s="3" t="s">
        <v>68</v>
      </c>
      <c r="D296" s="9"/>
      <c r="E296" s="17"/>
      <c r="F296" s="10"/>
      <c r="G296" s="10"/>
      <c r="H296" s="10"/>
      <c r="I296" s="10"/>
      <c r="J296" s="10"/>
      <c r="K296" s="10"/>
      <c r="L296" s="10"/>
      <c r="M296" s="10"/>
      <c r="N296" s="10"/>
      <c r="O296" s="10"/>
      <c r="P296" s="10"/>
      <c r="Q296" s="10"/>
      <c r="R296" s="10"/>
      <c r="S296" s="10"/>
      <c r="T296" s="18"/>
      <c r="U296" s="23"/>
      <c r="V296" s="11"/>
      <c r="W296" s="11"/>
      <c r="X296" s="24"/>
      <c r="Y296" s="28"/>
      <c r="Z296" s="11"/>
      <c r="AA296" s="11"/>
      <c r="AB296" s="11"/>
      <c r="AC296" s="11"/>
      <c r="AD296" s="11"/>
      <c r="AE296" s="11"/>
      <c r="AF296" s="11"/>
      <c r="AG296" s="11"/>
      <c r="AH296" s="11"/>
      <c r="AI296" s="11"/>
      <c r="AJ296" s="11"/>
      <c r="AK296" s="11"/>
      <c r="AL296" s="11"/>
      <c r="AM296" s="11"/>
      <c r="AN296" s="11"/>
      <c r="AO296" s="11"/>
    </row>
    <row r="297" spans="1:41" ht="15" customHeight="1">
      <c r="B297" s="4" t="str">
        <f t="shared" si="4"/>
        <v>US</v>
      </c>
      <c r="C297" s="3" t="s">
        <v>68</v>
      </c>
      <c r="D297" s="9"/>
      <c r="E297" s="17"/>
      <c r="F297" s="10"/>
      <c r="G297" s="10"/>
      <c r="H297" s="10"/>
      <c r="I297" s="10"/>
      <c r="J297" s="10"/>
      <c r="K297" s="10"/>
      <c r="L297" s="10"/>
      <c r="M297" s="10"/>
      <c r="N297" s="10"/>
      <c r="O297" s="10"/>
      <c r="P297" s="10"/>
      <c r="Q297" s="10"/>
      <c r="R297" s="10"/>
      <c r="S297" s="10"/>
      <c r="T297" s="18"/>
      <c r="U297" s="23"/>
      <c r="V297" s="11"/>
      <c r="W297" s="11"/>
      <c r="X297" s="24"/>
      <c r="Y297" s="28"/>
      <c r="Z297" s="11"/>
      <c r="AA297" s="11"/>
      <c r="AB297" s="11"/>
      <c r="AC297" s="11"/>
      <c r="AD297" s="11"/>
      <c r="AE297" s="11"/>
      <c r="AF297" s="11"/>
      <c r="AG297" s="11"/>
      <c r="AH297" s="11"/>
      <c r="AI297" s="11"/>
      <c r="AJ297" s="11"/>
      <c r="AK297" s="11"/>
      <c r="AL297" s="11"/>
      <c r="AM297" s="11"/>
      <c r="AN297" s="11"/>
      <c r="AO297" s="11"/>
    </row>
    <row r="298" spans="1:41" ht="15" customHeight="1">
      <c r="B298" s="4" t="str">
        <f t="shared" si="4"/>
        <v>US</v>
      </c>
      <c r="C298" s="3" t="s">
        <v>68</v>
      </c>
      <c r="D298" s="9"/>
      <c r="E298" s="17"/>
      <c r="F298" s="10"/>
      <c r="G298" s="10"/>
      <c r="H298" s="10"/>
      <c r="I298" s="10"/>
      <c r="J298" s="10"/>
      <c r="K298" s="10"/>
      <c r="L298" s="10"/>
      <c r="M298" s="10"/>
      <c r="N298" s="10"/>
      <c r="O298" s="10"/>
      <c r="P298" s="10"/>
      <c r="Q298" s="10"/>
      <c r="R298" s="10"/>
      <c r="S298" s="10"/>
      <c r="T298" s="18"/>
      <c r="U298" s="23"/>
      <c r="V298" s="11"/>
      <c r="W298" s="11"/>
      <c r="X298" s="24"/>
      <c r="Y298" s="28"/>
      <c r="Z298" s="11"/>
      <c r="AA298" s="11"/>
      <c r="AB298" s="11"/>
      <c r="AC298" s="11"/>
      <c r="AD298" s="11"/>
      <c r="AE298" s="11"/>
      <c r="AF298" s="11"/>
      <c r="AG298" s="11"/>
      <c r="AH298" s="11"/>
      <c r="AI298" s="11"/>
      <c r="AJ298" s="11"/>
      <c r="AK298" s="11"/>
      <c r="AL298" s="11"/>
      <c r="AM298" s="11"/>
      <c r="AN298" s="11"/>
      <c r="AO298" s="11"/>
    </row>
    <row r="299" spans="1:41" ht="15" customHeight="1">
      <c r="B299" s="4" t="str">
        <f t="shared" si="4"/>
        <v>US</v>
      </c>
      <c r="C299" s="3" t="s">
        <v>68</v>
      </c>
      <c r="D299" s="9"/>
      <c r="E299" s="17"/>
      <c r="F299" s="10"/>
      <c r="G299" s="10"/>
      <c r="H299" s="10"/>
      <c r="I299" s="10"/>
      <c r="J299" s="10"/>
      <c r="K299" s="10"/>
      <c r="L299" s="10"/>
      <c r="M299" s="10"/>
      <c r="N299" s="10"/>
      <c r="O299" s="10"/>
      <c r="P299" s="10"/>
      <c r="Q299" s="10"/>
      <c r="R299" s="10"/>
      <c r="S299" s="10"/>
      <c r="T299" s="18"/>
      <c r="U299" s="23"/>
      <c r="V299" s="11"/>
      <c r="W299" s="11"/>
      <c r="X299" s="24"/>
      <c r="Y299" s="28"/>
      <c r="Z299" s="11"/>
      <c r="AA299" s="11"/>
      <c r="AB299" s="11"/>
      <c r="AC299" s="11"/>
      <c r="AD299" s="11"/>
      <c r="AE299" s="11"/>
      <c r="AF299" s="11"/>
      <c r="AG299" s="11"/>
      <c r="AH299" s="11"/>
      <c r="AI299" s="11"/>
      <c r="AJ299" s="11"/>
      <c r="AK299" s="11"/>
      <c r="AL299" s="11"/>
      <c r="AM299" s="11"/>
      <c r="AN299" s="11"/>
      <c r="AO299" s="11"/>
    </row>
    <row r="300" spans="1:41" ht="15" customHeight="1">
      <c r="B300" s="4" t="str">
        <f t="shared" si="4"/>
        <v>US</v>
      </c>
      <c r="C300" s="3" t="s">
        <v>68</v>
      </c>
      <c r="D300" s="9"/>
      <c r="E300" s="17"/>
      <c r="F300" s="10"/>
      <c r="G300" s="10"/>
      <c r="H300" s="10"/>
      <c r="I300" s="10"/>
      <c r="J300" s="10"/>
      <c r="K300" s="10"/>
      <c r="L300" s="10"/>
      <c r="M300" s="10"/>
      <c r="N300" s="10"/>
      <c r="O300" s="10"/>
      <c r="P300" s="10"/>
      <c r="Q300" s="10"/>
      <c r="R300" s="10"/>
      <c r="S300" s="10"/>
      <c r="T300" s="18"/>
      <c r="U300" s="23"/>
      <c r="V300" s="11"/>
      <c r="W300" s="11"/>
      <c r="X300" s="24"/>
      <c r="Y300" s="28"/>
      <c r="Z300" s="11"/>
      <c r="AA300" s="11"/>
      <c r="AB300" s="11"/>
      <c r="AC300" s="11"/>
      <c r="AD300" s="11"/>
      <c r="AE300" s="11"/>
      <c r="AF300" s="11"/>
      <c r="AG300" s="11"/>
      <c r="AH300" s="11"/>
      <c r="AI300" s="11"/>
      <c r="AJ300" s="11"/>
      <c r="AK300" s="11"/>
      <c r="AL300" s="11"/>
      <c r="AM300" s="11"/>
      <c r="AN300" s="11"/>
      <c r="AO300" s="11"/>
    </row>
    <row r="301" spans="1:41" ht="15" customHeight="1">
      <c r="B301" s="4" t="str">
        <f t="shared" si="4"/>
        <v>US</v>
      </c>
      <c r="C301" s="3" t="s">
        <v>68</v>
      </c>
      <c r="D301" s="9"/>
      <c r="E301" s="17"/>
      <c r="F301" s="10"/>
      <c r="G301" s="10"/>
      <c r="H301" s="10"/>
      <c r="I301" s="10"/>
      <c r="J301" s="10"/>
      <c r="K301" s="10"/>
      <c r="L301" s="10"/>
      <c r="M301" s="10"/>
      <c r="N301" s="10"/>
      <c r="O301" s="10"/>
      <c r="P301" s="10"/>
      <c r="Q301" s="10"/>
      <c r="R301" s="10"/>
      <c r="S301" s="10"/>
      <c r="T301" s="18"/>
      <c r="U301" s="23"/>
      <c r="V301" s="11"/>
      <c r="W301" s="11"/>
      <c r="X301" s="24"/>
      <c r="Y301" s="28"/>
      <c r="Z301" s="11"/>
      <c r="AA301" s="11"/>
      <c r="AB301" s="11"/>
      <c r="AC301" s="11"/>
      <c r="AD301" s="11"/>
      <c r="AE301" s="11"/>
      <c r="AF301" s="11"/>
      <c r="AG301" s="11"/>
      <c r="AH301" s="11"/>
      <c r="AI301" s="11"/>
      <c r="AJ301" s="11"/>
      <c r="AK301" s="11"/>
      <c r="AL301" s="11"/>
      <c r="AM301" s="11"/>
      <c r="AN301" s="11"/>
      <c r="AO301" s="11"/>
    </row>
    <row r="302" spans="1:41" ht="15" customHeight="1">
      <c r="B302" s="4" t="str">
        <f t="shared" si="4"/>
        <v>US</v>
      </c>
      <c r="C302" s="3" t="s">
        <v>68</v>
      </c>
      <c r="D302" s="9"/>
      <c r="E302" s="17"/>
      <c r="F302" s="10"/>
      <c r="G302" s="10"/>
      <c r="H302" s="10"/>
      <c r="I302" s="10"/>
      <c r="J302" s="10"/>
      <c r="K302" s="10"/>
      <c r="L302" s="10"/>
      <c r="M302" s="10"/>
      <c r="N302" s="10"/>
      <c r="O302" s="10"/>
      <c r="P302" s="10"/>
      <c r="Q302" s="10"/>
      <c r="R302" s="10"/>
      <c r="S302" s="10"/>
      <c r="T302" s="18"/>
      <c r="U302" s="23"/>
      <c r="V302" s="11"/>
      <c r="W302" s="11"/>
      <c r="X302" s="24"/>
      <c r="Y302" s="28"/>
      <c r="Z302" s="11"/>
      <c r="AA302" s="11"/>
      <c r="AB302" s="11"/>
      <c r="AC302" s="11"/>
      <c r="AD302" s="11"/>
      <c r="AE302" s="11"/>
      <c r="AF302" s="11"/>
      <c r="AG302" s="11"/>
      <c r="AH302" s="11"/>
      <c r="AI302" s="11"/>
      <c r="AJ302" s="11"/>
      <c r="AK302" s="11"/>
      <c r="AL302" s="11"/>
      <c r="AM302" s="11"/>
      <c r="AN302" s="11"/>
      <c r="AO302" s="11"/>
    </row>
    <row r="303" spans="1:41" ht="15" customHeight="1">
      <c r="B303" s="4" t="str">
        <f t="shared" si="4"/>
        <v>US</v>
      </c>
      <c r="C303" s="3" t="s">
        <v>68</v>
      </c>
      <c r="D303" s="9"/>
      <c r="E303" s="17"/>
      <c r="F303" s="10"/>
      <c r="G303" s="10"/>
      <c r="H303" s="10"/>
      <c r="I303" s="10"/>
      <c r="J303" s="10"/>
      <c r="K303" s="10"/>
      <c r="L303" s="10"/>
      <c r="M303" s="10"/>
      <c r="N303" s="10"/>
      <c r="O303" s="10"/>
      <c r="P303" s="10"/>
      <c r="Q303" s="10"/>
      <c r="R303" s="10"/>
      <c r="S303" s="10"/>
      <c r="T303" s="18"/>
      <c r="U303" s="23"/>
      <c r="V303" s="11"/>
      <c r="W303" s="11"/>
      <c r="X303" s="24"/>
      <c r="Y303" s="28"/>
      <c r="Z303" s="11"/>
      <c r="AA303" s="11"/>
      <c r="AB303" s="11"/>
      <c r="AC303" s="11"/>
      <c r="AD303" s="11"/>
      <c r="AE303" s="11"/>
      <c r="AF303" s="11"/>
      <c r="AG303" s="11"/>
      <c r="AH303" s="11"/>
      <c r="AI303" s="11"/>
      <c r="AJ303" s="11"/>
      <c r="AK303" s="11"/>
      <c r="AL303" s="11"/>
      <c r="AM303" s="11"/>
      <c r="AN303" s="11"/>
      <c r="AO303" s="11"/>
    </row>
    <row r="304" spans="1:41" ht="15" customHeight="1">
      <c r="A304" s="58" t="s">
        <v>243</v>
      </c>
      <c r="B304" s="39"/>
      <c r="C304" s="39"/>
      <c r="D304" s="39" t="s">
        <v>259</v>
      </c>
      <c r="E304" s="165" t="str">
        <f>+E4</f>
        <v>FL</v>
      </c>
      <c r="F304" s="166" t="str">
        <f t="shared" ref="F304:AO304" si="5">+F4</f>
        <v>CA</v>
      </c>
      <c r="G304" s="166" t="str">
        <f t="shared" si="5"/>
        <v>IL</v>
      </c>
      <c r="H304" s="166" t="str">
        <f t="shared" si="5"/>
        <v>NJ  South Plainfield</v>
      </c>
      <c r="I304" s="166" t="str">
        <f t="shared" si="5"/>
        <v xml:space="preserve">NJ  Secaucus 07094
</v>
      </c>
      <c r="J304" s="166" t="str">
        <f t="shared" si="5"/>
        <v>OH</v>
      </c>
      <c r="K304" s="166" t="str">
        <f t="shared" si="5"/>
        <v>PA</v>
      </c>
      <c r="L304" s="166" t="str">
        <f t="shared" si="5"/>
        <v>TN</v>
      </c>
      <c r="M304" s="166" t="str">
        <f t="shared" si="5"/>
        <v>TX</v>
      </c>
      <c r="N304" s="166" t="str">
        <f t="shared" si="5"/>
        <v>(  )</v>
      </c>
      <c r="O304" s="166" t="str">
        <f t="shared" si="5"/>
        <v>(  )</v>
      </c>
      <c r="P304" s="166" t="str">
        <f t="shared" si="5"/>
        <v>(  )</v>
      </c>
      <c r="Q304" s="166" t="str">
        <f t="shared" si="5"/>
        <v>(  )</v>
      </c>
      <c r="R304" s="166" t="str">
        <f t="shared" si="5"/>
        <v>(  )</v>
      </c>
      <c r="S304" s="166" t="str">
        <f t="shared" si="5"/>
        <v>(  )</v>
      </c>
      <c r="T304" s="167" t="str">
        <f t="shared" si="5"/>
        <v>(  )</v>
      </c>
      <c r="U304" s="168" t="str">
        <f t="shared" si="5"/>
        <v>QC'</v>
      </c>
      <c r="V304" s="166" t="str">
        <f t="shared" si="5"/>
        <v>(  )</v>
      </c>
      <c r="W304" s="166" t="str">
        <f t="shared" si="5"/>
        <v>(  )</v>
      </c>
      <c r="X304" s="167" t="str">
        <f t="shared" si="5"/>
        <v>(  )</v>
      </c>
      <c r="Y304" s="169" t="str">
        <f t="shared" si="5"/>
        <v>Plattsburgh, NY</v>
      </c>
      <c r="Z304" s="170" t="str">
        <f t="shared" si="5"/>
        <v>ON</v>
      </c>
      <c r="AA304" s="170" t="str">
        <f t="shared" si="5"/>
        <v>BC</v>
      </c>
      <c r="AB304" s="170" t="str">
        <f t="shared" si="5"/>
        <v>AB</v>
      </c>
      <c r="AC304" s="166" t="str">
        <f t="shared" si="5"/>
        <v>QC</v>
      </c>
      <c r="AD304" s="166" t="str">
        <f t="shared" si="5"/>
        <v>MB</v>
      </c>
      <c r="AE304" s="166" t="str">
        <f t="shared" si="5"/>
        <v>NB</v>
      </c>
      <c r="AF304" s="166" t="str">
        <f t="shared" si="5"/>
        <v>NS</v>
      </c>
      <c r="AG304" s="166" t="str">
        <f t="shared" si="5"/>
        <v>ON (OTAWA)</v>
      </c>
      <c r="AH304" s="166" t="str">
        <f t="shared" si="5"/>
        <v>SK</v>
      </c>
      <c r="AI304" s="166" t="str">
        <f t="shared" si="5"/>
        <v>YT</v>
      </c>
      <c r="AJ304" s="166" t="str">
        <f t="shared" si="5"/>
        <v>(  )</v>
      </c>
      <c r="AK304" s="166" t="str">
        <f t="shared" si="5"/>
        <v>(  )</v>
      </c>
      <c r="AL304" s="166" t="str">
        <f t="shared" si="5"/>
        <v>(  )</v>
      </c>
      <c r="AM304" s="166" t="str">
        <f t="shared" si="5"/>
        <v>(  )</v>
      </c>
      <c r="AN304" s="166" t="str">
        <f t="shared" si="5"/>
        <v>(  )</v>
      </c>
      <c r="AO304" s="166" t="str">
        <f t="shared" si="5"/>
        <v>(  )</v>
      </c>
    </row>
    <row r="305" spans="2:41" ht="15" customHeight="1">
      <c r="B305" s="4" t="str">
        <f t="shared" si="4"/>
        <v>CAQC GOA -&gt; G9X</v>
      </c>
      <c r="C305" s="3" t="s">
        <v>1</v>
      </c>
      <c r="D305" s="152" t="s">
        <v>210</v>
      </c>
      <c r="E305" s="19" t="s">
        <v>192</v>
      </c>
      <c r="F305" s="13" t="s">
        <v>192</v>
      </c>
      <c r="G305" s="13" t="s">
        <v>192</v>
      </c>
      <c r="H305" s="13" t="s">
        <v>192</v>
      </c>
      <c r="I305" s="13" t="s">
        <v>192</v>
      </c>
      <c r="J305" s="13" t="s">
        <v>192</v>
      </c>
      <c r="K305" s="13" t="s">
        <v>192</v>
      </c>
      <c r="L305" s="13" t="s">
        <v>192</v>
      </c>
      <c r="M305" s="13" t="s">
        <v>192</v>
      </c>
      <c r="N305" s="13"/>
      <c r="O305" s="13"/>
      <c r="P305" s="13"/>
      <c r="Q305" s="13"/>
      <c r="R305" s="13"/>
      <c r="S305" s="13"/>
      <c r="T305" s="20"/>
      <c r="U305" s="25"/>
      <c r="V305" s="14"/>
      <c r="W305" s="14"/>
      <c r="X305" s="26"/>
      <c r="Y305" s="29" t="s">
        <v>192</v>
      </c>
      <c r="Z305" s="153" t="s">
        <v>79</v>
      </c>
      <c r="AA305" s="153" t="s">
        <v>79</v>
      </c>
      <c r="AB305" s="153" t="s">
        <v>79</v>
      </c>
      <c r="AC305" s="153" t="s">
        <v>79</v>
      </c>
      <c r="AD305" s="153" t="s">
        <v>79</v>
      </c>
      <c r="AE305" s="153" t="s">
        <v>192</v>
      </c>
      <c r="AF305" s="153" t="s">
        <v>192</v>
      </c>
      <c r="AG305" s="153" t="s">
        <v>79</v>
      </c>
      <c r="AH305" s="153" t="s">
        <v>79</v>
      </c>
      <c r="AI305" s="153" t="s">
        <v>192</v>
      </c>
      <c r="AJ305" s="153"/>
      <c r="AK305" s="153"/>
      <c r="AL305" s="153"/>
      <c r="AM305" s="153"/>
      <c r="AN305" s="153"/>
      <c r="AO305" s="153"/>
    </row>
    <row r="306" spans="2:41" ht="15" customHeight="1">
      <c r="B306" s="4" t="str">
        <f t="shared" si="4"/>
        <v>CAQC H0H -&gt; H9X</v>
      </c>
      <c r="C306" s="3" t="s">
        <v>1</v>
      </c>
      <c r="D306" s="152" t="s">
        <v>211</v>
      </c>
      <c r="E306" s="19" t="s">
        <v>192</v>
      </c>
      <c r="F306" s="13" t="s">
        <v>192</v>
      </c>
      <c r="G306" s="13" t="s">
        <v>192</v>
      </c>
      <c r="H306" s="13" t="s">
        <v>192</v>
      </c>
      <c r="I306" s="13" t="s">
        <v>192</v>
      </c>
      <c r="J306" s="13" t="s">
        <v>192</v>
      </c>
      <c r="K306" s="13" t="s">
        <v>192</v>
      </c>
      <c r="L306" s="13" t="s">
        <v>192</v>
      </c>
      <c r="M306" s="13" t="s">
        <v>192</v>
      </c>
      <c r="N306" s="13"/>
      <c r="O306" s="13"/>
      <c r="P306" s="13"/>
      <c r="Q306" s="13"/>
      <c r="R306" s="13"/>
      <c r="S306" s="13"/>
      <c r="T306" s="20"/>
      <c r="U306" s="25"/>
      <c r="V306" s="14"/>
      <c r="W306" s="14"/>
      <c r="X306" s="26"/>
      <c r="Y306" s="29" t="s">
        <v>192</v>
      </c>
      <c r="Z306" s="153" t="s">
        <v>79</v>
      </c>
      <c r="AA306" s="153" t="s">
        <v>79</v>
      </c>
      <c r="AB306" s="153" t="s">
        <v>79</v>
      </c>
      <c r="AC306" s="153" t="s">
        <v>79</v>
      </c>
      <c r="AD306" s="153" t="s">
        <v>79</v>
      </c>
      <c r="AE306" s="153" t="s">
        <v>192</v>
      </c>
      <c r="AF306" s="153" t="s">
        <v>192</v>
      </c>
      <c r="AG306" s="153" t="s">
        <v>79</v>
      </c>
      <c r="AH306" s="153" t="s">
        <v>79</v>
      </c>
      <c r="AI306" s="153" t="s">
        <v>192</v>
      </c>
      <c r="AJ306" s="153"/>
      <c r="AK306" s="153"/>
      <c r="AL306" s="153"/>
      <c r="AM306" s="153"/>
      <c r="AN306" s="153"/>
      <c r="AO306" s="153"/>
    </row>
    <row r="307" spans="2:41" ht="15" customHeight="1">
      <c r="B307" s="4" t="str">
        <f t="shared" si="4"/>
        <v>CAQC (Québec City) G1X 3W1</v>
      </c>
      <c r="C307" s="3" t="s">
        <v>1</v>
      </c>
      <c r="D307" s="152" t="s">
        <v>212</v>
      </c>
      <c r="E307" s="19" t="s">
        <v>192</v>
      </c>
      <c r="F307" s="13" t="s">
        <v>192</v>
      </c>
      <c r="G307" s="13" t="s">
        <v>192</v>
      </c>
      <c r="H307" s="13" t="s">
        <v>192</v>
      </c>
      <c r="I307" s="13" t="s">
        <v>192</v>
      </c>
      <c r="J307" s="13" t="s">
        <v>192</v>
      </c>
      <c r="K307" s="13" t="s">
        <v>192</v>
      </c>
      <c r="L307" s="13" t="s">
        <v>192</v>
      </c>
      <c r="M307" s="13" t="s">
        <v>192</v>
      </c>
      <c r="N307" s="13"/>
      <c r="O307" s="13"/>
      <c r="P307" s="13"/>
      <c r="Q307" s="13"/>
      <c r="R307" s="13"/>
      <c r="S307" s="13"/>
      <c r="T307" s="20"/>
      <c r="U307" s="25"/>
      <c r="V307" s="14"/>
      <c r="W307" s="14"/>
      <c r="X307" s="26"/>
      <c r="Y307" s="29" t="s">
        <v>192</v>
      </c>
      <c r="Z307" s="153" t="s">
        <v>79</v>
      </c>
      <c r="AA307" s="153" t="s">
        <v>79</v>
      </c>
      <c r="AB307" s="153" t="s">
        <v>79</v>
      </c>
      <c r="AC307" s="153" t="s">
        <v>79</v>
      </c>
      <c r="AD307" s="153" t="s">
        <v>79</v>
      </c>
      <c r="AE307" s="153" t="s">
        <v>192</v>
      </c>
      <c r="AF307" s="153" t="s">
        <v>192</v>
      </c>
      <c r="AG307" s="153" t="s">
        <v>79</v>
      </c>
      <c r="AH307" s="153" t="s">
        <v>79</v>
      </c>
      <c r="AI307" s="153" t="s">
        <v>192</v>
      </c>
      <c r="AJ307" s="153"/>
      <c r="AK307" s="153"/>
      <c r="AL307" s="153"/>
      <c r="AM307" s="153"/>
      <c r="AN307" s="153"/>
      <c r="AO307" s="153"/>
    </row>
    <row r="308" spans="2:41" ht="15" customHeight="1">
      <c r="B308" s="4" t="str">
        <f t="shared" si="4"/>
        <v>CAON L0A -&gt; L9Z</v>
      </c>
      <c r="C308" s="3" t="s">
        <v>1</v>
      </c>
      <c r="D308" s="152" t="s">
        <v>213</v>
      </c>
      <c r="E308" s="19" t="s">
        <v>192</v>
      </c>
      <c r="F308" s="13" t="s">
        <v>192</v>
      </c>
      <c r="G308" s="13" t="s">
        <v>192</v>
      </c>
      <c r="H308" s="13" t="s">
        <v>192</v>
      </c>
      <c r="I308" s="13" t="s">
        <v>192</v>
      </c>
      <c r="J308" s="13" t="s">
        <v>192</v>
      </c>
      <c r="K308" s="13" t="s">
        <v>192</v>
      </c>
      <c r="L308" s="13" t="s">
        <v>192</v>
      </c>
      <c r="M308" s="13" t="s">
        <v>192</v>
      </c>
      <c r="N308" s="13"/>
      <c r="O308" s="13"/>
      <c r="P308" s="13"/>
      <c r="Q308" s="13"/>
      <c r="R308" s="13"/>
      <c r="S308" s="13"/>
      <c r="T308" s="20"/>
      <c r="U308" s="25"/>
      <c r="V308" s="14"/>
      <c r="W308" s="14"/>
      <c r="X308" s="26"/>
      <c r="Y308" s="29" t="s">
        <v>192</v>
      </c>
      <c r="Z308" s="153" t="s">
        <v>79</v>
      </c>
      <c r="AA308" s="153" t="s">
        <v>79</v>
      </c>
      <c r="AB308" s="153" t="s">
        <v>79</v>
      </c>
      <c r="AC308" s="153" t="s">
        <v>79</v>
      </c>
      <c r="AD308" s="153" t="s">
        <v>79</v>
      </c>
      <c r="AE308" s="153" t="s">
        <v>192</v>
      </c>
      <c r="AF308" s="153" t="s">
        <v>192</v>
      </c>
      <c r="AG308" s="153" t="s">
        <v>79</v>
      </c>
      <c r="AH308" s="153" t="s">
        <v>79</v>
      </c>
      <c r="AI308" s="153" t="s">
        <v>192</v>
      </c>
      <c r="AJ308" s="153"/>
      <c r="AK308" s="153"/>
      <c r="AL308" s="153"/>
      <c r="AM308" s="153"/>
      <c r="AN308" s="153"/>
      <c r="AO308" s="153"/>
    </row>
    <row r="309" spans="2:41" ht="15" customHeight="1">
      <c r="B309" s="4" t="str">
        <f t="shared" si="4"/>
        <v>CAON Exept L0A -&gt; L9Z</v>
      </c>
      <c r="C309" s="3" t="s">
        <v>1</v>
      </c>
      <c r="D309" s="152" t="s">
        <v>214</v>
      </c>
      <c r="E309" s="19" t="s">
        <v>192</v>
      </c>
      <c r="F309" s="13" t="s">
        <v>192</v>
      </c>
      <c r="G309" s="13" t="s">
        <v>192</v>
      </c>
      <c r="H309" s="13" t="s">
        <v>192</v>
      </c>
      <c r="I309" s="13" t="s">
        <v>192</v>
      </c>
      <c r="J309" s="13" t="s">
        <v>192</v>
      </c>
      <c r="K309" s="13" t="s">
        <v>192</v>
      </c>
      <c r="L309" s="13" t="s">
        <v>192</v>
      </c>
      <c r="M309" s="13" t="s">
        <v>192</v>
      </c>
      <c r="N309" s="13"/>
      <c r="O309" s="13"/>
      <c r="P309" s="13"/>
      <c r="Q309" s="13"/>
      <c r="R309" s="13"/>
      <c r="S309" s="13"/>
      <c r="T309" s="20"/>
      <c r="U309" s="25"/>
      <c r="V309" s="14"/>
      <c r="W309" s="14"/>
      <c r="X309" s="26"/>
      <c r="Y309" s="29" t="s">
        <v>192</v>
      </c>
      <c r="Z309" s="153" t="s">
        <v>79</v>
      </c>
      <c r="AA309" s="153" t="s">
        <v>79</v>
      </c>
      <c r="AB309" s="153" t="s">
        <v>79</v>
      </c>
      <c r="AC309" s="153" t="s">
        <v>79</v>
      </c>
      <c r="AD309" s="153" t="s">
        <v>79</v>
      </c>
      <c r="AE309" s="153" t="s">
        <v>192</v>
      </c>
      <c r="AF309" s="153" t="s">
        <v>192</v>
      </c>
      <c r="AG309" s="153" t="s">
        <v>79</v>
      </c>
      <c r="AH309" s="153" t="s">
        <v>79</v>
      </c>
      <c r="AI309" s="153" t="s">
        <v>192</v>
      </c>
      <c r="AJ309" s="153"/>
      <c r="AK309" s="153"/>
      <c r="AL309" s="153"/>
      <c r="AM309" s="153"/>
      <c r="AN309" s="153"/>
      <c r="AO309" s="153"/>
    </row>
    <row r="310" spans="2:41" ht="15" customHeight="1">
      <c r="B310" s="4" t="str">
        <f t="shared" si="4"/>
        <v>CABC</v>
      </c>
      <c r="C310" s="3" t="s">
        <v>1</v>
      </c>
      <c r="D310" s="12" t="s">
        <v>71</v>
      </c>
      <c r="E310" s="19" t="s">
        <v>192</v>
      </c>
      <c r="F310" s="13" t="s">
        <v>192</v>
      </c>
      <c r="G310" s="13" t="s">
        <v>192</v>
      </c>
      <c r="H310" s="13" t="s">
        <v>192</v>
      </c>
      <c r="I310" s="13" t="s">
        <v>192</v>
      </c>
      <c r="J310" s="13" t="s">
        <v>192</v>
      </c>
      <c r="K310" s="13" t="s">
        <v>192</v>
      </c>
      <c r="L310" s="13" t="s">
        <v>192</v>
      </c>
      <c r="M310" s="13" t="s">
        <v>192</v>
      </c>
      <c r="N310" s="13"/>
      <c r="O310" s="13"/>
      <c r="P310" s="13"/>
      <c r="Q310" s="13"/>
      <c r="R310" s="13"/>
      <c r="S310" s="13"/>
      <c r="T310" s="20"/>
      <c r="U310" s="25"/>
      <c r="V310" s="14"/>
      <c r="W310" s="14"/>
      <c r="X310" s="26"/>
      <c r="Y310" s="29" t="s">
        <v>192</v>
      </c>
      <c r="Z310" s="153" t="s">
        <v>79</v>
      </c>
      <c r="AA310" s="153" t="s">
        <v>79</v>
      </c>
      <c r="AB310" s="153" t="s">
        <v>79</v>
      </c>
      <c r="AC310" s="153" t="s">
        <v>79</v>
      </c>
      <c r="AD310" s="153" t="s">
        <v>79</v>
      </c>
      <c r="AE310" s="153" t="s">
        <v>192</v>
      </c>
      <c r="AF310" s="153" t="s">
        <v>192</v>
      </c>
      <c r="AG310" s="153" t="s">
        <v>79</v>
      </c>
      <c r="AH310" s="153" t="s">
        <v>79</v>
      </c>
      <c r="AI310" s="153" t="s">
        <v>192</v>
      </c>
      <c r="AJ310" s="153"/>
      <c r="AK310" s="153"/>
      <c r="AL310" s="153"/>
      <c r="AM310" s="153"/>
      <c r="AN310" s="153"/>
      <c r="AO310" s="153"/>
    </row>
    <row r="311" spans="2:41" ht="15" customHeight="1">
      <c r="B311" s="4" t="str">
        <f t="shared" si="4"/>
        <v>CAAB</v>
      </c>
      <c r="C311" s="3" t="s">
        <v>1</v>
      </c>
      <c r="D311" s="12" t="s">
        <v>72</v>
      </c>
      <c r="E311" s="19" t="s">
        <v>192</v>
      </c>
      <c r="F311" s="13" t="s">
        <v>192</v>
      </c>
      <c r="G311" s="13" t="s">
        <v>192</v>
      </c>
      <c r="H311" s="13" t="s">
        <v>192</v>
      </c>
      <c r="I311" s="13" t="s">
        <v>192</v>
      </c>
      <c r="J311" s="13" t="s">
        <v>192</v>
      </c>
      <c r="K311" s="13" t="s">
        <v>192</v>
      </c>
      <c r="L311" s="13" t="s">
        <v>192</v>
      </c>
      <c r="M311" s="13" t="s">
        <v>192</v>
      </c>
      <c r="N311" s="13"/>
      <c r="O311" s="13"/>
      <c r="P311" s="13"/>
      <c r="Q311" s="13"/>
      <c r="R311" s="13"/>
      <c r="S311" s="13"/>
      <c r="T311" s="20"/>
      <c r="U311" s="25"/>
      <c r="V311" s="14"/>
      <c r="W311" s="14"/>
      <c r="X311" s="26"/>
      <c r="Y311" s="29" t="s">
        <v>192</v>
      </c>
      <c r="Z311" s="153" t="s">
        <v>79</v>
      </c>
      <c r="AA311" s="153" t="s">
        <v>79</v>
      </c>
      <c r="AB311" s="153" t="s">
        <v>79</v>
      </c>
      <c r="AC311" s="153" t="s">
        <v>79</v>
      </c>
      <c r="AD311" s="153" t="s">
        <v>79</v>
      </c>
      <c r="AE311" s="153" t="s">
        <v>192</v>
      </c>
      <c r="AF311" s="153" t="s">
        <v>192</v>
      </c>
      <c r="AG311" s="153" t="s">
        <v>79</v>
      </c>
      <c r="AH311" s="153" t="s">
        <v>79</v>
      </c>
      <c r="AI311" s="153" t="s">
        <v>192</v>
      </c>
      <c r="AJ311" s="153"/>
      <c r="AK311" s="153"/>
      <c r="AL311" s="153"/>
      <c r="AM311" s="153"/>
      <c r="AN311" s="153"/>
      <c r="AO311" s="153"/>
    </row>
    <row r="312" spans="2:41" ht="15" customHeight="1">
      <c r="B312" s="4" t="str">
        <f t="shared" si="4"/>
        <v>CASK</v>
      </c>
      <c r="C312" s="3" t="s">
        <v>1</v>
      </c>
      <c r="D312" s="12" t="s">
        <v>73</v>
      </c>
      <c r="E312" s="19" t="s">
        <v>192</v>
      </c>
      <c r="F312" s="13" t="s">
        <v>192</v>
      </c>
      <c r="G312" s="13" t="s">
        <v>192</v>
      </c>
      <c r="H312" s="13" t="s">
        <v>192</v>
      </c>
      <c r="I312" s="13" t="s">
        <v>192</v>
      </c>
      <c r="J312" s="13" t="s">
        <v>192</v>
      </c>
      <c r="K312" s="13" t="s">
        <v>192</v>
      </c>
      <c r="L312" s="13" t="s">
        <v>192</v>
      </c>
      <c r="M312" s="13" t="s">
        <v>192</v>
      </c>
      <c r="N312" s="13"/>
      <c r="O312" s="13"/>
      <c r="P312" s="13"/>
      <c r="Q312" s="13"/>
      <c r="R312" s="13"/>
      <c r="S312" s="13"/>
      <c r="T312" s="20"/>
      <c r="U312" s="25"/>
      <c r="V312" s="14"/>
      <c r="W312" s="14"/>
      <c r="X312" s="26"/>
      <c r="Y312" s="29" t="s">
        <v>192</v>
      </c>
      <c r="Z312" s="153" t="s">
        <v>79</v>
      </c>
      <c r="AA312" s="14" t="s">
        <v>79</v>
      </c>
      <c r="AB312" s="14" t="s">
        <v>79</v>
      </c>
      <c r="AC312" s="14" t="s">
        <v>79</v>
      </c>
      <c r="AD312" s="14" t="s">
        <v>79</v>
      </c>
      <c r="AE312" s="153" t="s">
        <v>192</v>
      </c>
      <c r="AF312" s="153" t="s">
        <v>192</v>
      </c>
      <c r="AG312" s="14" t="s">
        <v>79</v>
      </c>
      <c r="AH312" s="14" t="s">
        <v>79</v>
      </c>
      <c r="AI312" s="153" t="s">
        <v>192</v>
      </c>
      <c r="AJ312" s="14"/>
      <c r="AK312" s="14"/>
      <c r="AL312" s="14"/>
      <c r="AM312" s="14"/>
      <c r="AN312" s="14"/>
      <c r="AO312" s="14"/>
    </row>
    <row r="313" spans="2:41" ht="15" customHeight="1">
      <c r="B313" s="4" t="str">
        <f t="shared" si="4"/>
        <v>CAMB</v>
      </c>
      <c r="C313" s="3" t="s">
        <v>1</v>
      </c>
      <c r="D313" s="12" t="s">
        <v>171</v>
      </c>
      <c r="E313" s="19" t="s">
        <v>192</v>
      </c>
      <c r="F313" s="13" t="s">
        <v>192</v>
      </c>
      <c r="G313" s="13" t="s">
        <v>192</v>
      </c>
      <c r="H313" s="13" t="s">
        <v>192</v>
      </c>
      <c r="I313" s="13" t="s">
        <v>192</v>
      </c>
      <c r="J313" s="13" t="s">
        <v>192</v>
      </c>
      <c r="K313" s="13" t="s">
        <v>192</v>
      </c>
      <c r="L313" s="13" t="s">
        <v>192</v>
      </c>
      <c r="M313" s="13" t="s">
        <v>192</v>
      </c>
      <c r="N313" s="13"/>
      <c r="O313" s="13"/>
      <c r="P313" s="13"/>
      <c r="Q313" s="13"/>
      <c r="R313" s="13"/>
      <c r="S313" s="13"/>
      <c r="T313" s="20"/>
      <c r="U313" s="25"/>
      <c r="V313" s="14"/>
      <c r="W313" s="14"/>
      <c r="X313" s="26"/>
      <c r="Y313" s="29" t="s">
        <v>192</v>
      </c>
      <c r="Z313" s="153" t="s">
        <v>79</v>
      </c>
      <c r="AA313" s="14" t="s">
        <v>79</v>
      </c>
      <c r="AB313" s="14" t="s">
        <v>79</v>
      </c>
      <c r="AC313" s="14" t="s">
        <v>79</v>
      </c>
      <c r="AD313" s="14" t="s">
        <v>79</v>
      </c>
      <c r="AE313" s="153" t="s">
        <v>192</v>
      </c>
      <c r="AF313" s="153" t="s">
        <v>192</v>
      </c>
      <c r="AG313" s="14" t="s">
        <v>79</v>
      </c>
      <c r="AH313" s="14" t="s">
        <v>79</v>
      </c>
      <c r="AI313" s="153" t="s">
        <v>192</v>
      </c>
      <c r="AJ313" s="14"/>
      <c r="AK313" s="14"/>
      <c r="AL313" s="14"/>
      <c r="AM313" s="14"/>
      <c r="AN313" s="14"/>
      <c r="AO313" s="14"/>
    </row>
    <row r="314" spans="2:41" ht="15" customHeight="1">
      <c r="B314" s="4" t="str">
        <f t="shared" si="4"/>
        <v>CANB</v>
      </c>
      <c r="C314" s="3" t="s">
        <v>1</v>
      </c>
      <c r="D314" s="12" t="s">
        <v>74</v>
      </c>
      <c r="E314" s="19" t="s">
        <v>192</v>
      </c>
      <c r="F314" s="13" t="s">
        <v>192</v>
      </c>
      <c r="G314" s="13" t="s">
        <v>192</v>
      </c>
      <c r="H314" s="13" t="s">
        <v>192</v>
      </c>
      <c r="I314" s="13" t="s">
        <v>192</v>
      </c>
      <c r="J314" s="13" t="s">
        <v>192</v>
      </c>
      <c r="K314" s="13" t="s">
        <v>192</v>
      </c>
      <c r="L314" s="13" t="s">
        <v>192</v>
      </c>
      <c r="M314" s="13" t="s">
        <v>192</v>
      </c>
      <c r="N314" s="13"/>
      <c r="O314" s="13"/>
      <c r="P314" s="13"/>
      <c r="Q314" s="13"/>
      <c r="R314" s="13"/>
      <c r="S314" s="13"/>
      <c r="T314" s="20"/>
      <c r="U314" s="25"/>
      <c r="V314" s="14"/>
      <c r="W314" s="14"/>
      <c r="X314" s="26"/>
      <c r="Y314" s="29" t="s">
        <v>192</v>
      </c>
      <c r="Z314" s="153" t="s">
        <v>79</v>
      </c>
      <c r="AA314" s="14" t="s">
        <v>79</v>
      </c>
      <c r="AB314" s="14" t="s">
        <v>79</v>
      </c>
      <c r="AC314" s="14" t="s">
        <v>79</v>
      </c>
      <c r="AD314" s="14" t="s">
        <v>79</v>
      </c>
      <c r="AE314" s="153" t="s">
        <v>192</v>
      </c>
      <c r="AF314" s="153" t="s">
        <v>192</v>
      </c>
      <c r="AG314" s="14" t="s">
        <v>79</v>
      </c>
      <c r="AH314" s="14" t="s">
        <v>79</v>
      </c>
      <c r="AI314" s="153" t="s">
        <v>192</v>
      </c>
      <c r="AJ314" s="14"/>
      <c r="AK314" s="14"/>
      <c r="AL314" s="14"/>
      <c r="AM314" s="14"/>
      <c r="AN314" s="14"/>
      <c r="AO314" s="14"/>
    </row>
    <row r="315" spans="2:41" ht="15" customHeight="1">
      <c r="B315" s="4" t="str">
        <f t="shared" si="4"/>
        <v>CANS</v>
      </c>
      <c r="C315" s="3" t="s">
        <v>1</v>
      </c>
      <c r="D315" s="12" t="s">
        <v>75</v>
      </c>
      <c r="E315" s="19" t="s">
        <v>192</v>
      </c>
      <c r="F315" s="13" t="s">
        <v>192</v>
      </c>
      <c r="G315" s="13" t="s">
        <v>192</v>
      </c>
      <c r="H315" s="13" t="s">
        <v>192</v>
      </c>
      <c r="I315" s="13" t="s">
        <v>192</v>
      </c>
      <c r="J315" s="13" t="s">
        <v>192</v>
      </c>
      <c r="K315" s="13" t="s">
        <v>192</v>
      </c>
      <c r="L315" s="13" t="s">
        <v>192</v>
      </c>
      <c r="M315" s="13" t="s">
        <v>192</v>
      </c>
      <c r="N315" s="13"/>
      <c r="O315" s="13"/>
      <c r="P315" s="13"/>
      <c r="Q315" s="13"/>
      <c r="R315" s="13"/>
      <c r="S315" s="13"/>
      <c r="T315" s="20"/>
      <c r="U315" s="25"/>
      <c r="V315" s="14"/>
      <c r="W315" s="14"/>
      <c r="X315" s="26"/>
      <c r="Y315" s="29" t="s">
        <v>192</v>
      </c>
      <c r="Z315" s="153" t="s">
        <v>79</v>
      </c>
      <c r="AA315" s="14" t="s">
        <v>79</v>
      </c>
      <c r="AB315" s="14" t="s">
        <v>79</v>
      </c>
      <c r="AC315" s="14" t="s">
        <v>79</v>
      </c>
      <c r="AD315" s="14" t="s">
        <v>79</v>
      </c>
      <c r="AE315" s="153" t="s">
        <v>192</v>
      </c>
      <c r="AF315" s="153" t="s">
        <v>192</v>
      </c>
      <c r="AG315" s="14" t="s">
        <v>79</v>
      </c>
      <c r="AH315" s="14" t="s">
        <v>79</v>
      </c>
      <c r="AI315" s="153" t="s">
        <v>192</v>
      </c>
      <c r="AJ315" s="14"/>
      <c r="AK315" s="14"/>
      <c r="AL315" s="14"/>
      <c r="AM315" s="14"/>
      <c r="AN315" s="14"/>
      <c r="AO315" s="14"/>
    </row>
    <row r="316" spans="2:41" ht="15" customHeight="1">
      <c r="B316" s="4" t="str">
        <f t="shared" si="4"/>
        <v>CANL</v>
      </c>
      <c r="C316" s="3" t="s">
        <v>1</v>
      </c>
      <c r="D316" s="12" t="s">
        <v>175</v>
      </c>
      <c r="E316" s="19" t="s">
        <v>192</v>
      </c>
      <c r="F316" s="13" t="s">
        <v>192</v>
      </c>
      <c r="G316" s="13" t="s">
        <v>192</v>
      </c>
      <c r="H316" s="13" t="s">
        <v>192</v>
      </c>
      <c r="I316" s="13" t="s">
        <v>192</v>
      </c>
      <c r="J316" s="13" t="s">
        <v>192</v>
      </c>
      <c r="K316" s="13" t="s">
        <v>192</v>
      </c>
      <c r="L316" s="13" t="s">
        <v>192</v>
      </c>
      <c r="M316" s="13" t="s">
        <v>192</v>
      </c>
      <c r="N316" s="13"/>
      <c r="O316" s="13"/>
      <c r="P316" s="13"/>
      <c r="Q316" s="13"/>
      <c r="R316" s="13"/>
      <c r="S316" s="13"/>
      <c r="T316" s="20"/>
      <c r="U316" s="25"/>
      <c r="V316" s="14"/>
      <c r="W316" s="14"/>
      <c r="X316" s="26"/>
      <c r="Y316" s="29" t="s">
        <v>192</v>
      </c>
      <c r="Z316" s="153" t="s">
        <v>79</v>
      </c>
      <c r="AA316" s="14" t="s">
        <v>79</v>
      </c>
      <c r="AB316" s="14" t="s">
        <v>79</v>
      </c>
      <c r="AC316" s="14" t="s">
        <v>79</v>
      </c>
      <c r="AD316" s="14" t="s">
        <v>79</v>
      </c>
      <c r="AE316" s="153" t="s">
        <v>192</v>
      </c>
      <c r="AF316" s="153" t="s">
        <v>192</v>
      </c>
      <c r="AG316" s="14" t="s">
        <v>79</v>
      </c>
      <c r="AH316" s="14" t="s">
        <v>79</v>
      </c>
      <c r="AI316" s="153" t="s">
        <v>192</v>
      </c>
      <c r="AJ316" s="14"/>
      <c r="AK316" s="14"/>
      <c r="AL316" s="14"/>
      <c r="AM316" s="14"/>
      <c r="AN316" s="14"/>
      <c r="AO316" s="14"/>
    </row>
    <row r="317" spans="2:41" ht="15" customHeight="1">
      <c r="B317" s="4" t="str">
        <f t="shared" si="4"/>
        <v>CA</v>
      </c>
      <c r="C317" s="3" t="s">
        <v>1</v>
      </c>
      <c r="D317" s="12"/>
      <c r="E317" s="19"/>
      <c r="F317" s="13"/>
      <c r="G317" s="13"/>
      <c r="H317" s="13"/>
      <c r="I317" s="13"/>
      <c r="J317" s="13"/>
      <c r="K317" s="13"/>
      <c r="L317" s="13"/>
      <c r="M317" s="13"/>
      <c r="N317" s="13"/>
      <c r="O317" s="13"/>
      <c r="P317" s="13"/>
      <c r="Q317" s="13"/>
      <c r="R317" s="13"/>
      <c r="S317" s="13"/>
      <c r="T317" s="20"/>
      <c r="U317" s="25"/>
      <c r="V317" s="14"/>
      <c r="W317" s="14"/>
      <c r="X317" s="26"/>
      <c r="Y317" s="29"/>
      <c r="Z317" s="14"/>
      <c r="AA317" s="14"/>
      <c r="AB317" s="14"/>
      <c r="AC317" s="14"/>
      <c r="AD317" s="14"/>
      <c r="AE317" s="14"/>
      <c r="AF317" s="14"/>
      <c r="AG317" s="14"/>
      <c r="AH317" s="14"/>
      <c r="AI317" s="14"/>
      <c r="AJ317" s="14"/>
      <c r="AK317" s="14"/>
      <c r="AL317" s="14"/>
      <c r="AM317" s="14"/>
      <c r="AN317" s="14"/>
      <c r="AO317" s="14"/>
    </row>
    <row r="318" spans="2:41" ht="15" customHeight="1">
      <c r="B318" s="4" t="str">
        <f t="shared" si="4"/>
        <v>CA</v>
      </c>
      <c r="C318" s="3" t="s">
        <v>1</v>
      </c>
      <c r="D318" s="12"/>
      <c r="E318" s="19"/>
      <c r="F318" s="13"/>
      <c r="G318" s="13"/>
      <c r="H318" s="13"/>
      <c r="I318" s="13"/>
      <c r="J318" s="13"/>
      <c r="K318" s="13"/>
      <c r="L318" s="13"/>
      <c r="M318" s="13"/>
      <c r="N318" s="13"/>
      <c r="O318" s="13"/>
      <c r="P318" s="13"/>
      <c r="Q318" s="13"/>
      <c r="R318" s="13"/>
      <c r="S318" s="13"/>
      <c r="T318" s="20"/>
      <c r="U318" s="25"/>
      <c r="V318" s="14"/>
      <c r="W318" s="14"/>
      <c r="X318" s="26"/>
      <c r="Y318" s="29"/>
      <c r="Z318" s="14"/>
      <c r="AA318" s="14"/>
      <c r="AB318" s="14"/>
      <c r="AC318" s="14"/>
      <c r="AD318" s="14"/>
      <c r="AE318" s="14"/>
      <c r="AF318" s="14"/>
      <c r="AG318" s="14"/>
      <c r="AH318" s="14"/>
      <c r="AI318" s="14"/>
      <c r="AJ318" s="14"/>
      <c r="AK318" s="14"/>
      <c r="AL318" s="14"/>
      <c r="AM318" s="14"/>
      <c r="AN318" s="14"/>
      <c r="AO318" s="14"/>
    </row>
    <row r="319" spans="2:41" ht="15" customHeight="1">
      <c r="B319" s="4" t="str">
        <f t="shared" si="4"/>
        <v>CA</v>
      </c>
      <c r="C319" s="3" t="s">
        <v>1</v>
      </c>
      <c r="D319" s="12"/>
      <c r="E319" s="19"/>
      <c r="F319" s="13"/>
      <c r="G319" s="13"/>
      <c r="H319" s="13"/>
      <c r="I319" s="13"/>
      <c r="J319" s="13"/>
      <c r="K319" s="13"/>
      <c r="L319" s="13"/>
      <c r="M319" s="13"/>
      <c r="N319" s="13"/>
      <c r="O319" s="13"/>
      <c r="P319" s="13"/>
      <c r="Q319" s="13"/>
      <c r="R319" s="13"/>
      <c r="S319" s="13"/>
      <c r="T319" s="20"/>
      <c r="U319" s="25"/>
      <c r="V319" s="14"/>
      <c r="W319" s="14"/>
      <c r="X319" s="26"/>
      <c r="Y319" s="29"/>
      <c r="Z319" s="14"/>
      <c r="AA319" s="14"/>
      <c r="AB319" s="14"/>
      <c r="AC319" s="14"/>
      <c r="AD319" s="14"/>
      <c r="AE319" s="14"/>
      <c r="AF319" s="14"/>
      <c r="AG319" s="14"/>
      <c r="AH319" s="14"/>
      <c r="AI319" s="14"/>
      <c r="AJ319" s="14"/>
      <c r="AK319" s="14"/>
      <c r="AL319" s="14"/>
      <c r="AM319" s="14"/>
      <c r="AN319" s="14"/>
      <c r="AO319" s="14"/>
    </row>
    <row r="320" spans="2:41" ht="15" customHeight="1">
      <c r="B320" s="4" t="str">
        <f t="shared" si="4"/>
        <v>CA</v>
      </c>
      <c r="C320" s="3" t="s">
        <v>1</v>
      </c>
      <c r="D320" s="12"/>
      <c r="E320" s="19"/>
      <c r="F320" s="13"/>
      <c r="G320" s="13"/>
      <c r="H320" s="13"/>
      <c r="I320" s="13"/>
      <c r="J320" s="13"/>
      <c r="K320" s="13"/>
      <c r="L320" s="13"/>
      <c r="M320" s="13"/>
      <c r="N320" s="13"/>
      <c r="O320" s="13"/>
      <c r="P320" s="13"/>
      <c r="Q320" s="13"/>
      <c r="R320" s="13"/>
      <c r="S320" s="13"/>
      <c r="T320" s="20"/>
      <c r="U320" s="25"/>
      <c r="V320" s="14"/>
      <c r="W320" s="14"/>
      <c r="X320" s="26"/>
      <c r="Y320" s="29"/>
      <c r="Z320" s="14"/>
      <c r="AA320" s="14"/>
      <c r="AB320" s="14"/>
      <c r="AC320" s="14"/>
      <c r="AD320" s="14"/>
      <c r="AE320" s="14"/>
      <c r="AF320" s="14"/>
      <c r="AG320" s="14"/>
      <c r="AH320" s="14"/>
      <c r="AI320" s="14"/>
      <c r="AJ320" s="14"/>
      <c r="AK320" s="14"/>
      <c r="AL320" s="14"/>
      <c r="AM320" s="14"/>
      <c r="AN320" s="14"/>
      <c r="AO320" s="14"/>
    </row>
    <row r="321" spans="2:41" ht="15" customHeight="1">
      <c r="B321" s="4" t="str">
        <f t="shared" si="4"/>
        <v>CA</v>
      </c>
      <c r="C321" s="3" t="s">
        <v>1</v>
      </c>
      <c r="D321" s="12"/>
      <c r="E321" s="19"/>
      <c r="F321" s="13"/>
      <c r="G321" s="13"/>
      <c r="H321" s="13"/>
      <c r="I321" s="13"/>
      <c r="J321" s="13"/>
      <c r="K321" s="13"/>
      <c r="L321" s="13"/>
      <c r="M321" s="13"/>
      <c r="N321" s="13"/>
      <c r="O321" s="13"/>
      <c r="P321" s="13"/>
      <c r="Q321" s="13"/>
      <c r="R321" s="13"/>
      <c r="S321" s="13"/>
      <c r="T321" s="20"/>
      <c r="U321" s="25"/>
      <c r="V321" s="14"/>
      <c r="W321" s="14"/>
      <c r="X321" s="26"/>
      <c r="Y321" s="29"/>
      <c r="Z321" s="14"/>
      <c r="AA321" s="14"/>
      <c r="AB321" s="14"/>
      <c r="AC321" s="14"/>
      <c r="AD321" s="14"/>
      <c r="AE321" s="14"/>
      <c r="AF321" s="14"/>
      <c r="AG321" s="14"/>
      <c r="AH321" s="14"/>
      <c r="AI321" s="14"/>
      <c r="AJ321" s="14"/>
      <c r="AK321" s="14"/>
      <c r="AL321" s="14"/>
      <c r="AM321" s="14"/>
      <c r="AN321" s="14"/>
      <c r="AO321" s="14"/>
    </row>
    <row r="322" spans="2:41" ht="15" customHeight="1">
      <c r="B322" s="4" t="str">
        <f t="shared" si="4"/>
        <v>CA</v>
      </c>
      <c r="C322" s="3" t="s">
        <v>1</v>
      </c>
      <c r="D322" s="12"/>
      <c r="E322" s="19"/>
      <c r="F322" s="13"/>
      <c r="G322" s="13"/>
      <c r="H322" s="13"/>
      <c r="I322" s="13"/>
      <c r="J322" s="13"/>
      <c r="K322" s="13"/>
      <c r="L322" s="13"/>
      <c r="M322" s="13"/>
      <c r="N322" s="13"/>
      <c r="O322" s="13"/>
      <c r="P322" s="13"/>
      <c r="Q322" s="13"/>
      <c r="R322" s="13"/>
      <c r="S322" s="13"/>
      <c r="T322" s="20"/>
      <c r="U322" s="25"/>
      <c r="V322" s="14"/>
      <c r="W322" s="14"/>
      <c r="X322" s="26"/>
      <c r="Y322" s="29"/>
      <c r="Z322" s="14"/>
      <c r="AA322" s="14"/>
      <c r="AB322" s="14"/>
      <c r="AC322" s="14"/>
      <c r="AD322" s="14"/>
      <c r="AE322" s="14"/>
      <c r="AF322" s="14"/>
      <c r="AG322" s="14"/>
      <c r="AH322" s="14"/>
      <c r="AI322" s="14"/>
      <c r="AJ322" s="14"/>
      <c r="AK322" s="14"/>
      <c r="AL322" s="14"/>
      <c r="AM322" s="14"/>
      <c r="AN322" s="14"/>
      <c r="AO322" s="14"/>
    </row>
    <row r="323" spans="2:41" ht="15" customHeight="1">
      <c r="B323" s="4" t="str">
        <f t="shared" si="4"/>
        <v>CA</v>
      </c>
      <c r="C323" s="3" t="s">
        <v>1</v>
      </c>
      <c r="D323" s="12"/>
      <c r="E323" s="19"/>
      <c r="F323" s="13"/>
      <c r="G323" s="13"/>
      <c r="H323" s="13"/>
      <c r="I323" s="13"/>
      <c r="J323" s="13"/>
      <c r="K323" s="13"/>
      <c r="L323" s="13"/>
      <c r="M323" s="13"/>
      <c r="N323" s="13"/>
      <c r="O323" s="13"/>
      <c r="P323" s="13"/>
      <c r="Q323" s="13"/>
      <c r="R323" s="13"/>
      <c r="S323" s="13"/>
      <c r="T323" s="20"/>
      <c r="U323" s="25"/>
      <c r="V323" s="14"/>
      <c r="W323" s="14"/>
      <c r="X323" s="26"/>
      <c r="Y323" s="29"/>
      <c r="Z323" s="14"/>
      <c r="AA323" s="14"/>
      <c r="AB323" s="14"/>
      <c r="AC323" s="14"/>
      <c r="AD323" s="14"/>
      <c r="AE323" s="14"/>
      <c r="AF323" s="14"/>
      <c r="AG323" s="14"/>
      <c r="AH323" s="14"/>
      <c r="AI323" s="14"/>
      <c r="AJ323" s="14"/>
      <c r="AK323" s="14"/>
      <c r="AL323" s="14"/>
      <c r="AM323" s="14"/>
      <c r="AN323" s="14"/>
      <c r="AO323" s="14"/>
    </row>
    <row r="324" spans="2:41" ht="15" customHeight="1">
      <c r="B324" s="4" t="str">
        <f t="shared" si="4"/>
        <v>CA</v>
      </c>
      <c r="C324" s="3" t="s">
        <v>1</v>
      </c>
      <c r="D324" s="12"/>
      <c r="E324" s="19"/>
      <c r="F324" s="13"/>
      <c r="G324" s="13"/>
      <c r="H324" s="13"/>
      <c r="I324" s="13"/>
      <c r="J324" s="13"/>
      <c r="K324" s="13"/>
      <c r="L324" s="13"/>
      <c r="M324" s="13"/>
      <c r="N324" s="13"/>
      <c r="O324" s="13"/>
      <c r="P324" s="13"/>
      <c r="Q324" s="13"/>
      <c r="R324" s="13"/>
      <c r="S324" s="13"/>
      <c r="T324" s="20"/>
      <c r="U324" s="25"/>
      <c r="V324" s="14"/>
      <c r="W324" s="14"/>
      <c r="X324" s="26"/>
      <c r="Y324" s="29"/>
      <c r="Z324" s="14"/>
      <c r="AA324" s="14"/>
      <c r="AB324" s="14"/>
      <c r="AC324" s="14"/>
      <c r="AD324" s="14"/>
      <c r="AE324" s="14"/>
      <c r="AF324" s="14"/>
      <c r="AG324" s="14"/>
      <c r="AH324" s="14"/>
      <c r="AI324" s="14"/>
      <c r="AJ324" s="14"/>
      <c r="AK324" s="14"/>
      <c r="AL324" s="14"/>
      <c r="AM324" s="14"/>
      <c r="AN324" s="14"/>
      <c r="AO324" s="14"/>
    </row>
    <row r="325" spans="2:41" ht="15" customHeight="1">
      <c r="B325" s="4" t="str">
        <f t="shared" si="4"/>
        <v>CA</v>
      </c>
      <c r="C325" s="3" t="s">
        <v>1</v>
      </c>
      <c r="D325" s="12"/>
      <c r="E325" s="19"/>
      <c r="F325" s="13"/>
      <c r="G325" s="13"/>
      <c r="H325" s="13"/>
      <c r="I325" s="13"/>
      <c r="J325" s="13"/>
      <c r="K325" s="13"/>
      <c r="L325" s="13"/>
      <c r="M325" s="13"/>
      <c r="N325" s="13"/>
      <c r="O325" s="13"/>
      <c r="P325" s="13"/>
      <c r="Q325" s="13"/>
      <c r="R325" s="13"/>
      <c r="S325" s="13"/>
      <c r="T325" s="20"/>
      <c r="U325" s="25"/>
      <c r="V325" s="14"/>
      <c r="W325" s="14"/>
      <c r="X325" s="26"/>
      <c r="Y325" s="29"/>
      <c r="Z325" s="14"/>
      <c r="AA325" s="14"/>
      <c r="AB325" s="14"/>
      <c r="AC325" s="14"/>
      <c r="AD325" s="14"/>
      <c r="AE325" s="14"/>
      <c r="AF325" s="14"/>
      <c r="AG325" s="14"/>
      <c r="AH325" s="14"/>
      <c r="AI325" s="14"/>
      <c r="AJ325" s="14"/>
      <c r="AK325" s="14"/>
      <c r="AL325" s="14"/>
      <c r="AM325" s="14"/>
      <c r="AN325" s="14"/>
      <c r="AO325" s="14"/>
    </row>
    <row r="326" spans="2:41" ht="15" customHeight="1">
      <c r="B326" s="4" t="str">
        <f t="shared" ref="B326:B389" si="6">CONCATENATE(C326,D326)</f>
        <v>CA</v>
      </c>
      <c r="C326" s="3" t="s">
        <v>1</v>
      </c>
      <c r="D326" s="12"/>
      <c r="E326" s="19"/>
      <c r="F326" s="13"/>
      <c r="G326" s="13"/>
      <c r="H326" s="13"/>
      <c r="I326" s="13"/>
      <c r="J326" s="13"/>
      <c r="K326" s="13"/>
      <c r="L326" s="13"/>
      <c r="M326" s="13"/>
      <c r="N326" s="13"/>
      <c r="O326" s="13"/>
      <c r="P326" s="13"/>
      <c r="Q326" s="13"/>
      <c r="R326" s="13"/>
      <c r="S326" s="13"/>
      <c r="T326" s="20"/>
      <c r="U326" s="25"/>
      <c r="V326" s="14"/>
      <c r="W326" s="14"/>
      <c r="X326" s="26"/>
      <c r="Y326" s="29"/>
      <c r="Z326" s="14"/>
      <c r="AA326" s="14"/>
      <c r="AB326" s="14"/>
      <c r="AC326" s="14"/>
      <c r="AD326" s="14"/>
      <c r="AE326" s="14"/>
      <c r="AF326" s="14"/>
      <c r="AG326" s="14"/>
      <c r="AH326" s="14"/>
      <c r="AI326" s="14"/>
      <c r="AJ326" s="14"/>
      <c r="AK326" s="14"/>
      <c r="AL326" s="14"/>
      <c r="AM326" s="14"/>
      <c r="AN326" s="14"/>
      <c r="AO326" s="14"/>
    </row>
    <row r="327" spans="2:41" ht="15" customHeight="1">
      <c r="B327" s="4" t="str">
        <f t="shared" si="6"/>
        <v>CA</v>
      </c>
      <c r="C327" s="3" t="s">
        <v>1</v>
      </c>
      <c r="D327" s="12"/>
      <c r="E327" s="19"/>
      <c r="F327" s="13"/>
      <c r="G327" s="13"/>
      <c r="H327" s="13"/>
      <c r="I327" s="13"/>
      <c r="J327" s="13"/>
      <c r="K327" s="13"/>
      <c r="L327" s="13"/>
      <c r="M327" s="13"/>
      <c r="N327" s="13"/>
      <c r="O327" s="13"/>
      <c r="P327" s="13"/>
      <c r="Q327" s="13"/>
      <c r="R327" s="13"/>
      <c r="S327" s="13"/>
      <c r="T327" s="20"/>
      <c r="U327" s="25"/>
      <c r="V327" s="14"/>
      <c r="W327" s="14"/>
      <c r="X327" s="26"/>
      <c r="Y327" s="29"/>
      <c r="Z327" s="14"/>
      <c r="AA327" s="14"/>
      <c r="AB327" s="14"/>
      <c r="AC327" s="14"/>
      <c r="AD327" s="14"/>
      <c r="AE327" s="14"/>
      <c r="AF327" s="14"/>
      <c r="AG327" s="14"/>
      <c r="AH327" s="14"/>
      <c r="AI327" s="14"/>
      <c r="AJ327" s="14"/>
      <c r="AK327" s="14"/>
      <c r="AL327" s="14"/>
      <c r="AM327" s="14"/>
      <c r="AN327" s="14"/>
      <c r="AO327" s="14"/>
    </row>
    <row r="328" spans="2:41" ht="15" customHeight="1">
      <c r="B328" s="4" t="str">
        <f t="shared" si="6"/>
        <v>CA</v>
      </c>
      <c r="C328" s="3" t="s">
        <v>1</v>
      </c>
      <c r="D328" s="12"/>
      <c r="E328" s="19"/>
      <c r="F328" s="13"/>
      <c r="G328" s="13"/>
      <c r="H328" s="13"/>
      <c r="I328" s="13"/>
      <c r="J328" s="13"/>
      <c r="K328" s="13"/>
      <c r="L328" s="13"/>
      <c r="M328" s="13"/>
      <c r="N328" s="13"/>
      <c r="O328" s="13"/>
      <c r="P328" s="13"/>
      <c r="Q328" s="13"/>
      <c r="R328" s="13"/>
      <c r="S328" s="13"/>
      <c r="T328" s="20"/>
      <c r="U328" s="25"/>
      <c r="V328" s="14"/>
      <c r="W328" s="14"/>
      <c r="X328" s="26"/>
      <c r="Y328" s="29"/>
      <c r="Z328" s="14"/>
      <c r="AA328" s="14"/>
      <c r="AB328" s="14"/>
      <c r="AC328" s="14"/>
      <c r="AD328" s="14"/>
      <c r="AE328" s="14"/>
      <c r="AF328" s="14"/>
      <c r="AG328" s="14"/>
      <c r="AH328" s="14"/>
      <c r="AI328" s="14"/>
      <c r="AJ328" s="14"/>
      <c r="AK328" s="14"/>
      <c r="AL328" s="14"/>
      <c r="AM328" s="14"/>
      <c r="AN328" s="14"/>
      <c r="AO328" s="14"/>
    </row>
    <row r="329" spans="2:41" ht="15" customHeight="1">
      <c r="B329" s="4" t="str">
        <f t="shared" si="6"/>
        <v>CA</v>
      </c>
      <c r="C329" s="3" t="s">
        <v>1</v>
      </c>
      <c r="D329" s="12"/>
      <c r="E329" s="19"/>
      <c r="F329" s="13"/>
      <c r="G329" s="13"/>
      <c r="H329" s="13"/>
      <c r="I329" s="13"/>
      <c r="J329" s="13"/>
      <c r="K329" s="13"/>
      <c r="L329" s="13"/>
      <c r="M329" s="13"/>
      <c r="N329" s="13"/>
      <c r="O329" s="13"/>
      <c r="P329" s="13"/>
      <c r="Q329" s="13"/>
      <c r="R329" s="13"/>
      <c r="S329" s="13"/>
      <c r="T329" s="20"/>
      <c r="U329" s="25"/>
      <c r="V329" s="14"/>
      <c r="W329" s="14"/>
      <c r="X329" s="26"/>
      <c r="Y329" s="29"/>
      <c r="Z329" s="14"/>
      <c r="AA329" s="14"/>
      <c r="AB329" s="14"/>
      <c r="AC329" s="14"/>
      <c r="AD329" s="14"/>
      <c r="AE329" s="14"/>
      <c r="AF329" s="14"/>
      <c r="AG329" s="14"/>
      <c r="AH329" s="14"/>
      <c r="AI329" s="14"/>
      <c r="AJ329" s="14"/>
      <c r="AK329" s="14"/>
      <c r="AL329" s="14"/>
      <c r="AM329" s="14"/>
      <c r="AN329" s="14"/>
      <c r="AO329" s="14"/>
    </row>
    <row r="330" spans="2:41" ht="15" customHeight="1">
      <c r="B330" s="4" t="str">
        <f t="shared" si="6"/>
        <v>CA</v>
      </c>
      <c r="C330" s="3" t="s">
        <v>1</v>
      </c>
      <c r="D330" s="12"/>
      <c r="E330" s="19"/>
      <c r="F330" s="13"/>
      <c r="G330" s="13"/>
      <c r="H330" s="13"/>
      <c r="I330" s="13"/>
      <c r="J330" s="13"/>
      <c r="K330" s="13"/>
      <c r="L330" s="13"/>
      <c r="M330" s="13"/>
      <c r="N330" s="13"/>
      <c r="O330" s="13"/>
      <c r="P330" s="13"/>
      <c r="Q330" s="13"/>
      <c r="R330" s="13"/>
      <c r="S330" s="13"/>
      <c r="T330" s="20"/>
      <c r="U330" s="25"/>
      <c r="V330" s="14"/>
      <c r="W330" s="14"/>
      <c r="X330" s="26"/>
      <c r="Y330" s="29"/>
      <c r="Z330" s="14"/>
      <c r="AA330" s="14"/>
      <c r="AB330" s="14"/>
      <c r="AC330" s="14"/>
      <c r="AD330" s="14"/>
      <c r="AE330" s="14"/>
      <c r="AF330" s="14"/>
      <c r="AG330" s="14"/>
      <c r="AH330" s="14"/>
      <c r="AI330" s="14"/>
      <c r="AJ330" s="14"/>
      <c r="AK330" s="14"/>
      <c r="AL330" s="14"/>
      <c r="AM330" s="14"/>
      <c r="AN330" s="14"/>
      <c r="AO330" s="14"/>
    </row>
    <row r="331" spans="2:41" ht="15" customHeight="1">
      <c r="B331" s="4" t="str">
        <f t="shared" si="6"/>
        <v>CA</v>
      </c>
      <c r="C331" s="3" t="s">
        <v>1</v>
      </c>
      <c r="D331" s="12"/>
      <c r="E331" s="19"/>
      <c r="F331" s="13"/>
      <c r="G331" s="13"/>
      <c r="H331" s="13"/>
      <c r="I331" s="13"/>
      <c r="J331" s="13"/>
      <c r="K331" s="13"/>
      <c r="L331" s="13"/>
      <c r="M331" s="13"/>
      <c r="N331" s="13"/>
      <c r="O331" s="13"/>
      <c r="P331" s="13"/>
      <c r="Q331" s="13"/>
      <c r="R331" s="13"/>
      <c r="S331" s="13"/>
      <c r="T331" s="20"/>
      <c r="U331" s="25"/>
      <c r="V331" s="14"/>
      <c r="W331" s="14"/>
      <c r="X331" s="26"/>
      <c r="Y331" s="29"/>
      <c r="Z331" s="14"/>
      <c r="AA331" s="14"/>
      <c r="AB331" s="14"/>
      <c r="AC331" s="14"/>
      <c r="AD331" s="14"/>
      <c r="AE331" s="14"/>
      <c r="AF331" s="14"/>
      <c r="AG331" s="14"/>
      <c r="AH331" s="14"/>
      <c r="AI331" s="14"/>
      <c r="AJ331" s="14"/>
      <c r="AK331" s="14"/>
      <c r="AL331" s="14"/>
      <c r="AM331" s="14"/>
      <c r="AN331" s="14"/>
      <c r="AO331" s="14"/>
    </row>
    <row r="332" spans="2:41" ht="15" customHeight="1">
      <c r="B332" s="4" t="str">
        <f t="shared" si="6"/>
        <v>CA</v>
      </c>
      <c r="C332" s="3" t="s">
        <v>1</v>
      </c>
      <c r="D332" s="12"/>
      <c r="E332" s="19"/>
      <c r="F332" s="13"/>
      <c r="G332" s="13"/>
      <c r="H332" s="13"/>
      <c r="I332" s="13"/>
      <c r="J332" s="13"/>
      <c r="K332" s="13"/>
      <c r="L332" s="13"/>
      <c r="M332" s="13"/>
      <c r="N332" s="13"/>
      <c r="O332" s="13"/>
      <c r="P332" s="13"/>
      <c r="Q332" s="13"/>
      <c r="R332" s="13"/>
      <c r="S332" s="13"/>
      <c r="T332" s="20"/>
      <c r="U332" s="25"/>
      <c r="V332" s="14"/>
      <c r="W332" s="14"/>
      <c r="X332" s="26"/>
      <c r="Y332" s="29"/>
      <c r="Z332" s="14"/>
      <c r="AA332" s="14"/>
      <c r="AB332" s="14"/>
      <c r="AC332" s="14"/>
      <c r="AD332" s="14"/>
      <c r="AE332" s="14"/>
      <c r="AF332" s="14"/>
      <c r="AG332" s="14"/>
      <c r="AH332" s="14"/>
      <c r="AI332" s="14"/>
      <c r="AJ332" s="14"/>
      <c r="AK332" s="14"/>
      <c r="AL332" s="14"/>
      <c r="AM332" s="14"/>
      <c r="AN332" s="14"/>
      <c r="AO332" s="14"/>
    </row>
    <row r="333" spans="2:41" ht="15" customHeight="1">
      <c r="B333" s="4" t="str">
        <f t="shared" si="6"/>
        <v>CA</v>
      </c>
      <c r="C333" s="3" t="s">
        <v>1</v>
      </c>
      <c r="D333" s="12"/>
      <c r="E333" s="19"/>
      <c r="F333" s="13"/>
      <c r="G333" s="13"/>
      <c r="H333" s="13"/>
      <c r="I333" s="13"/>
      <c r="J333" s="13"/>
      <c r="K333" s="13"/>
      <c r="L333" s="13"/>
      <c r="M333" s="13"/>
      <c r="N333" s="13"/>
      <c r="O333" s="13"/>
      <c r="P333" s="13"/>
      <c r="Q333" s="13"/>
      <c r="R333" s="13"/>
      <c r="S333" s="13"/>
      <c r="T333" s="20"/>
      <c r="U333" s="25"/>
      <c r="V333" s="14"/>
      <c r="W333" s="14"/>
      <c r="X333" s="26"/>
      <c r="Y333" s="29"/>
      <c r="Z333" s="14"/>
      <c r="AA333" s="14"/>
      <c r="AB333" s="14"/>
      <c r="AC333" s="14"/>
      <c r="AD333" s="14"/>
      <c r="AE333" s="14"/>
      <c r="AF333" s="14"/>
      <c r="AG333" s="14"/>
      <c r="AH333" s="14"/>
      <c r="AI333" s="14"/>
      <c r="AJ333" s="14"/>
      <c r="AK333" s="14"/>
      <c r="AL333" s="14"/>
      <c r="AM333" s="14"/>
      <c r="AN333" s="14"/>
      <c r="AO333" s="14"/>
    </row>
    <row r="334" spans="2:41" ht="15" customHeight="1">
      <c r="B334" s="4" t="str">
        <f t="shared" si="6"/>
        <v>CA</v>
      </c>
      <c r="C334" s="3" t="s">
        <v>1</v>
      </c>
      <c r="D334" s="12"/>
      <c r="E334" s="19"/>
      <c r="F334" s="13"/>
      <c r="G334" s="13"/>
      <c r="H334" s="13"/>
      <c r="I334" s="13"/>
      <c r="J334" s="13"/>
      <c r="K334" s="13"/>
      <c r="L334" s="13"/>
      <c r="M334" s="13"/>
      <c r="N334" s="13"/>
      <c r="O334" s="13"/>
      <c r="P334" s="13"/>
      <c r="Q334" s="13"/>
      <c r="R334" s="13"/>
      <c r="S334" s="13"/>
      <c r="T334" s="20"/>
      <c r="U334" s="25"/>
      <c r="V334" s="14"/>
      <c r="W334" s="14"/>
      <c r="X334" s="26"/>
      <c r="Y334" s="29"/>
      <c r="Z334" s="14"/>
      <c r="AA334" s="14"/>
      <c r="AB334" s="14"/>
      <c r="AC334" s="14"/>
      <c r="AD334" s="14"/>
      <c r="AE334" s="14"/>
      <c r="AF334" s="14"/>
      <c r="AG334" s="14"/>
      <c r="AH334" s="14"/>
      <c r="AI334" s="14"/>
      <c r="AJ334" s="14"/>
      <c r="AK334" s="14"/>
      <c r="AL334" s="14"/>
      <c r="AM334" s="14"/>
      <c r="AN334" s="14"/>
      <c r="AO334" s="14"/>
    </row>
    <row r="335" spans="2:41" ht="15" customHeight="1">
      <c r="B335" s="4" t="str">
        <f t="shared" si="6"/>
        <v>CA</v>
      </c>
      <c r="C335" s="3" t="s">
        <v>1</v>
      </c>
      <c r="D335" s="12"/>
      <c r="E335" s="19"/>
      <c r="F335" s="13"/>
      <c r="G335" s="13"/>
      <c r="H335" s="13"/>
      <c r="I335" s="13"/>
      <c r="J335" s="13"/>
      <c r="K335" s="13"/>
      <c r="L335" s="13"/>
      <c r="M335" s="13"/>
      <c r="N335" s="13"/>
      <c r="O335" s="13"/>
      <c r="P335" s="13"/>
      <c r="Q335" s="13"/>
      <c r="R335" s="13"/>
      <c r="S335" s="13"/>
      <c r="T335" s="20"/>
      <c r="U335" s="25"/>
      <c r="V335" s="14"/>
      <c r="W335" s="14"/>
      <c r="X335" s="26"/>
      <c r="Y335" s="29"/>
      <c r="Z335" s="14"/>
      <c r="AA335" s="14"/>
      <c r="AB335" s="14"/>
      <c r="AC335" s="14"/>
      <c r="AD335" s="14"/>
      <c r="AE335" s="14"/>
      <c r="AF335" s="14"/>
      <c r="AG335" s="14"/>
      <c r="AH335" s="14"/>
      <c r="AI335" s="14"/>
      <c r="AJ335" s="14"/>
      <c r="AK335" s="14"/>
      <c r="AL335" s="14"/>
      <c r="AM335" s="14"/>
      <c r="AN335" s="14"/>
      <c r="AO335" s="14"/>
    </row>
    <row r="336" spans="2:41" ht="15" customHeight="1">
      <c r="B336" s="4" t="str">
        <f t="shared" si="6"/>
        <v>CA</v>
      </c>
      <c r="C336" s="3" t="s">
        <v>1</v>
      </c>
      <c r="D336" s="12"/>
      <c r="E336" s="19"/>
      <c r="F336" s="13"/>
      <c r="G336" s="13"/>
      <c r="H336" s="13"/>
      <c r="I336" s="13"/>
      <c r="J336" s="13"/>
      <c r="K336" s="13"/>
      <c r="L336" s="13"/>
      <c r="M336" s="13"/>
      <c r="N336" s="13"/>
      <c r="O336" s="13"/>
      <c r="P336" s="13"/>
      <c r="Q336" s="13"/>
      <c r="R336" s="13"/>
      <c r="S336" s="13"/>
      <c r="T336" s="20"/>
      <c r="U336" s="25"/>
      <c r="V336" s="14"/>
      <c r="W336" s="14"/>
      <c r="X336" s="26"/>
      <c r="Y336" s="29"/>
      <c r="Z336" s="14"/>
      <c r="AA336" s="14"/>
      <c r="AB336" s="14"/>
      <c r="AC336" s="14"/>
      <c r="AD336" s="14"/>
      <c r="AE336" s="14"/>
      <c r="AF336" s="14"/>
      <c r="AG336" s="14"/>
      <c r="AH336" s="14"/>
      <c r="AI336" s="14"/>
      <c r="AJ336" s="14"/>
      <c r="AK336" s="14"/>
      <c r="AL336" s="14"/>
      <c r="AM336" s="14"/>
      <c r="AN336" s="14"/>
      <c r="AO336" s="14"/>
    </row>
    <row r="337" spans="2:41" ht="15" customHeight="1">
      <c r="B337" s="4" t="str">
        <f t="shared" si="6"/>
        <v>CA</v>
      </c>
      <c r="C337" s="3" t="s">
        <v>1</v>
      </c>
      <c r="D337" s="12"/>
      <c r="E337" s="19"/>
      <c r="F337" s="13"/>
      <c r="G337" s="13"/>
      <c r="H337" s="13"/>
      <c r="I337" s="13"/>
      <c r="J337" s="13"/>
      <c r="K337" s="13"/>
      <c r="L337" s="13"/>
      <c r="M337" s="13"/>
      <c r="N337" s="13"/>
      <c r="O337" s="13"/>
      <c r="P337" s="13"/>
      <c r="Q337" s="13"/>
      <c r="R337" s="13"/>
      <c r="S337" s="13"/>
      <c r="T337" s="20"/>
      <c r="U337" s="25"/>
      <c r="V337" s="14"/>
      <c r="W337" s="14"/>
      <c r="X337" s="26"/>
      <c r="Y337" s="29"/>
      <c r="Z337" s="14"/>
      <c r="AA337" s="14"/>
      <c r="AB337" s="14"/>
      <c r="AC337" s="14"/>
      <c r="AD337" s="14"/>
      <c r="AE337" s="14"/>
      <c r="AF337" s="14"/>
      <c r="AG337" s="14"/>
      <c r="AH337" s="14"/>
      <c r="AI337" s="14"/>
      <c r="AJ337" s="14"/>
      <c r="AK337" s="14"/>
      <c r="AL337" s="14"/>
      <c r="AM337" s="14"/>
      <c r="AN337" s="14"/>
      <c r="AO337" s="14"/>
    </row>
    <row r="338" spans="2:41" ht="15" customHeight="1">
      <c r="B338" s="4" t="str">
        <f t="shared" si="6"/>
        <v>CA</v>
      </c>
      <c r="C338" s="3" t="s">
        <v>1</v>
      </c>
      <c r="D338" s="12"/>
      <c r="E338" s="19"/>
      <c r="F338" s="13"/>
      <c r="G338" s="13"/>
      <c r="H338" s="13"/>
      <c r="I338" s="13"/>
      <c r="J338" s="13"/>
      <c r="K338" s="13"/>
      <c r="L338" s="13"/>
      <c r="M338" s="13"/>
      <c r="N338" s="13"/>
      <c r="O338" s="13"/>
      <c r="P338" s="13"/>
      <c r="Q338" s="13"/>
      <c r="R338" s="13"/>
      <c r="S338" s="13"/>
      <c r="T338" s="20"/>
      <c r="U338" s="25"/>
      <c r="V338" s="14"/>
      <c r="W338" s="14"/>
      <c r="X338" s="26"/>
      <c r="Y338" s="29"/>
      <c r="Z338" s="14"/>
      <c r="AA338" s="14"/>
      <c r="AB338" s="14"/>
      <c r="AC338" s="14"/>
      <c r="AD338" s="14"/>
      <c r="AE338" s="14"/>
      <c r="AF338" s="14"/>
      <c r="AG338" s="14"/>
      <c r="AH338" s="14"/>
      <c r="AI338" s="14"/>
      <c r="AJ338" s="14"/>
      <c r="AK338" s="14"/>
      <c r="AL338" s="14"/>
      <c r="AM338" s="14"/>
      <c r="AN338" s="14"/>
      <c r="AO338" s="14"/>
    </row>
    <row r="339" spans="2:41" ht="15" customHeight="1">
      <c r="B339" s="4" t="str">
        <f t="shared" si="6"/>
        <v>CA</v>
      </c>
      <c r="C339" s="3" t="s">
        <v>1</v>
      </c>
      <c r="D339" s="12"/>
      <c r="E339" s="19"/>
      <c r="F339" s="13"/>
      <c r="G339" s="13"/>
      <c r="H339" s="13"/>
      <c r="I339" s="13"/>
      <c r="J339" s="13"/>
      <c r="K339" s="13"/>
      <c r="L339" s="13"/>
      <c r="M339" s="13"/>
      <c r="N339" s="13"/>
      <c r="O339" s="13"/>
      <c r="P339" s="13"/>
      <c r="Q339" s="13"/>
      <c r="R339" s="13"/>
      <c r="S339" s="13"/>
      <c r="T339" s="20"/>
      <c r="U339" s="25"/>
      <c r="V339" s="14"/>
      <c r="W339" s="14"/>
      <c r="X339" s="26"/>
      <c r="Y339" s="29"/>
      <c r="Z339" s="14"/>
      <c r="AA339" s="14"/>
      <c r="AB339" s="14"/>
      <c r="AC339" s="14"/>
      <c r="AD339" s="14"/>
      <c r="AE339" s="14"/>
      <c r="AF339" s="14"/>
      <c r="AG339" s="14"/>
      <c r="AH339" s="14"/>
      <c r="AI339" s="14"/>
      <c r="AJ339" s="14"/>
      <c r="AK339" s="14"/>
      <c r="AL339" s="14"/>
      <c r="AM339" s="14"/>
      <c r="AN339" s="14"/>
      <c r="AO339" s="14"/>
    </row>
    <row r="340" spans="2:41" ht="15" customHeight="1">
      <c r="B340" s="4" t="str">
        <f t="shared" si="6"/>
        <v>CA</v>
      </c>
      <c r="C340" s="3" t="s">
        <v>1</v>
      </c>
      <c r="D340" s="12"/>
      <c r="E340" s="19"/>
      <c r="F340" s="13"/>
      <c r="G340" s="13"/>
      <c r="H340" s="13"/>
      <c r="I340" s="13"/>
      <c r="J340" s="13"/>
      <c r="K340" s="13"/>
      <c r="L340" s="13"/>
      <c r="M340" s="13"/>
      <c r="N340" s="13"/>
      <c r="O340" s="13"/>
      <c r="P340" s="13"/>
      <c r="Q340" s="13"/>
      <c r="R340" s="13"/>
      <c r="S340" s="13"/>
      <c r="T340" s="20"/>
      <c r="U340" s="25"/>
      <c r="V340" s="14"/>
      <c r="W340" s="14"/>
      <c r="X340" s="26"/>
      <c r="Y340" s="29"/>
      <c r="Z340" s="14"/>
      <c r="AA340" s="14"/>
      <c r="AB340" s="14"/>
      <c r="AC340" s="14"/>
      <c r="AD340" s="14"/>
      <c r="AE340" s="14"/>
      <c r="AF340" s="14"/>
      <c r="AG340" s="14"/>
      <c r="AH340" s="14"/>
      <c r="AI340" s="14"/>
      <c r="AJ340" s="14"/>
      <c r="AK340" s="14"/>
      <c r="AL340" s="14"/>
      <c r="AM340" s="14"/>
      <c r="AN340" s="14"/>
      <c r="AO340" s="14"/>
    </row>
    <row r="341" spans="2:41" ht="15" customHeight="1">
      <c r="B341" s="4" t="str">
        <f t="shared" si="6"/>
        <v>CA</v>
      </c>
      <c r="C341" s="3" t="s">
        <v>1</v>
      </c>
      <c r="D341" s="12"/>
      <c r="E341" s="19"/>
      <c r="F341" s="13"/>
      <c r="G341" s="13"/>
      <c r="H341" s="13"/>
      <c r="I341" s="13"/>
      <c r="J341" s="13"/>
      <c r="K341" s="13"/>
      <c r="L341" s="13"/>
      <c r="M341" s="13"/>
      <c r="N341" s="13"/>
      <c r="O341" s="13"/>
      <c r="P341" s="13"/>
      <c r="Q341" s="13"/>
      <c r="R341" s="13"/>
      <c r="S341" s="13"/>
      <c r="T341" s="20"/>
      <c r="U341" s="25"/>
      <c r="V341" s="14"/>
      <c r="W341" s="14"/>
      <c r="X341" s="26"/>
      <c r="Y341" s="29"/>
      <c r="Z341" s="14"/>
      <c r="AA341" s="14"/>
      <c r="AB341" s="14"/>
      <c r="AC341" s="14"/>
      <c r="AD341" s="14"/>
      <c r="AE341" s="14"/>
      <c r="AF341" s="14"/>
      <c r="AG341" s="14"/>
      <c r="AH341" s="14"/>
      <c r="AI341" s="14"/>
      <c r="AJ341" s="14"/>
      <c r="AK341" s="14"/>
      <c r="AL341" s="14"/>
      <c r="AM341" s="14"/>
      <c r="AN341" s="14"/>
      <c r="AO341" s="14"/>
    </row>
    <row r="342" spans="2:41" ht="15" customHeight="1">
      <c r="B342" s="4" t="str">
        <f t="shared" si="6"/>
        <v>CA</v>
      </c>
      <c r="C342" s="3" t="s">
        <v>1</v>
      </c>
      <c r="D342" s="12"/>
      <c r="E342" s="19"/>
      <c r="F342" s="13"/>
      <c r="G342" s="13"/>
      <c r="H342" s="13"/>
      <c r="I342" s="13"/>
      <c r="J342" s="13"/>
      <c r="K342" s="13"/>
      <c r="L342" s="13"/>
      <c r="M342" s="13"/>
      <c r="N342" s="13"/>
      <c r="O342" s="13"/>
      <c r="P342" s="13"/>
      <c r="Q342" s="13"/>
      <c r="R342" s="13"/>
      <c r="S342" s="13"/>
      <c r="T342" s="20"/>
      <c r="U342" s="25"/>
      <c r="V342" s="14"/>
      <c r="W342" s="14"/>
      <c r="X342" s="26"/>
      <c r="Y342" s="29"/>
      <c r="Z342" s="14"/>
      <c r="AA342" s="14"/>
      <c r="AB342" s="14"/>
      <c r="AC342" s="14"/>
      <c r="AD342" s="14"/>
      <c r="AE342" s="14"/>
      <c r="AF342" s="14"/>
      <c r="AG342" s="14"/>
      <c r="AH342" s="14"/>
      <c r="AI342" s="14"/>
      <c r="AJ342" s="14"/>
      <c r="AK342" s="14"/>
      <c r="AL342" s="14"/>
      <c r="AM342" s="14"/>
      <c r="AN342" s="14"/>
      <c r="AO342" s="14"/>
    </row>
    <row r="343" spans="2:41" ht="15" customHeight="1">
      <c r="B343" s="4" t="str">
        <f t="shared" si="6"/>
        <v>CA</v>
      </c>
      <c r="C343" s="3" t="s">
        <v>1</v>
      </c>
      <c r="D343" s="12"/>
      <c r="E343" s="19"/>
      <c r="F343" s="13"/>
      <c r="G343" s="13"/>
      <c r="H343" s="13"/>
      <c r="I343" s="13"/>
      <c r="J343" s="13"/>
      <c r="K343" s="13"/>
      <c r="L343" s="13"/>
      <c r="M343" s="13"/>
      <c r="N343" s="13"/>
      <c r="O343" s="13"/>
      <c r="P343" s="13"/>
      <c r="Q343" s="13"/>
      <c r="R343" s="13"/>
      <c r="S343" s="13"/>
      <c r="T343" s="20"/>
      <c r="U343" s="25"/>
      <c r="V343" s="14"/>
      <c r="W343" s="14"/>
      <c r="X343" s="26"/>
      <c r="Y343" s="29"/>
      <c r="Z343" s="14"/>
      <c r="AA343" s="14"/>
      <c r="AB343" s="14"/>
      <c r="AC343" s="14"/>
      <c r="AD343" s="14"/>
      <c r="AE343" s="14"/>
      <c r="AF343" s="14"/>
      <c r="AG343" s="14"/>
      <c r="AH343" s="14"/>
      <c r="AI343" s="14"/>
      <c r="AJ343" s="14"/>
      <c r="AK343" s="14"/>
      <c r="AL343" s="14"/>
      <c r="AM343" s="14"/>
      <c r="AN343" s="14"/>
      <c r="AO343" s="14"/>
    </row>
    <row r="344" spans="2:41" ht="15" customHeight="1">
      <c r="B344" s="4" t="str">
        <f t="shared" si="6"/>
        <v>CA</v>
      </c>
      <c r="C344" s="3" t="s">
        <v>1</v>
      </c>
      <c r="D344" s="12"/>
      <c r="E344" s="19"/>
      <c r="F344" s="13"/>
      <c r="G344" s="13"/>
      <c r="H344" s="13"/>
      <c r="I344" s="13"/>
      <c r="J344" s="13"/>
      <c r="K344" s="13"/>
      <c r="L344" s="13"/>
      <c r="M344" s="13"/>
      <c r="N344" s="13"/>
      <c r="O344" s="13"/>
      <c r="P344" s="13"/>
      <c r="Q344" s="13"/>
      <c r="R344" s="13"/>
      <c r="S344" s="13"/>
      <c r="T344" s="20"/>
      <c r="U344" s="25"/>
      <c r="V344" s="14"/>
      <c r="W344" s="14"/>
      <c r="X344" s="26"/>
      <c r="Y344" s="29"/>
      <c r="Z344" s="14"/>
      <c r="AA344" s="14"/>
      <c r="AB344" s="14"/>
      <c r="AC344" s="14"/>
      <c r="AD344" s="14"/>
      <c r="AE344" s="14"/>
      <c r="AF344" s="14"/>
      <c r="AG344" s="14"/>
      <c r="AH344" s="14"/>
      <c r="AI344" s="14"/>
      <c r="AJ344" s="14"/>
      <c r="AK344" s="14"/>
      <c r="AL344" s="14"/>
      <c r="AM344" s="14"/>
      <c r="AN344" s="14"/>
      <c r="AO344" s="14"/>
    </row>
    <row r="345" spans="2:41" ht="15" customHeight="1">
      <c r="B345" s="4" t="str">
        <f t="shared" si="6"/>
        <v>CA</v>
      </c>
      <c r="C345" s="3" t="s">
        <v>1</v>
      </c>
      <c r="D345" s="12"/>
      <c r="E345" s="19"/>
      <c r="F345" s="13"/>
      <c r="G345" s="13"/>
      <c r="H345" s="13"/>
      <c r="I345" s="13"/>
      <c r="J345" s="13"/>
      <c r="K345" s="13"/>
      <c r="L345" s="13"/>
      <c r="M345" s="13"/>
      <c r="N345" s="13"/>
      <c r="O345" s="13"/>
      <c r="P345" s="13"/>
      <c r="Q345" s="13"/>
      <c r="R345" s="13"/>
      <c r="S345" s="13"/>
      <c r="T345" s="20"/>
      <c r="U345" s="25"/>
      <c r="V345" s="14"/>
      <c r="W345" s="14"/>
      <c r="X345" s="26"/>
      <c r="Y345" s="29"/>
      <c r="Z345" s="14"/>
      <c r="AA345" s="14"/>
      <c r="AB345" s="14"/>
      <c r="AC345" s="14"/>
      <c r="AD345" s="14"/>
      <c r="AE345" s="14"/>
      <c r="AF345" s="14"/>
      <c r="AG345" s="14"/>
      <c r="AH345" s="14"/>
      <c r="AI345" s="14"/>
      <c r="AJ345" s="14"/>
      <c r="AK345" s="14"/>
      <c r="AL345" s="14"/>
      <c r="AM345" s="14"/>
      <c r="AN345" s="14"/>
      <c r="AO345" s="14"/>
    </row>
    <row r="346" spans="2:41" ht="15" customHeight="1">
      <c r="B346" s="4" t="str">
        <f t="shared" si="6"/>
        <v>CA</v>
      </c>
      <c r="C346" s="3" t="s">
        <v>1</v>
      </c>
      <c r="D346" s="12"/>
      <c r="E346" s="19"/>
      <c r="F346" s="13"/>
      <c r="G346" s="13"/>
      <c r="H346" s="13"/>
      <c r="I346" s="13"/>
      <c r="J346" s="13"/>
      <c r="K346" s="13"/>
      <c r="L346" s="13"/>
      <c r="M346" s="13"/>
      <c r="N346" s="13"/>
      <c r="O346" s="13"/>
      <c r="P346" s="13"/>
      <c r="Q346" s="13"/>
      <c r="R346" s="13"/>
      <c r="S346" s="13"/>
      <c r="T346" s="20"/>
      <c r="U346" s="25"/>
      <c r="V346" s="14"/>
      <c r="W346" s="14"/>
      <c r="X346" s="26"/>
      <c r="Y346" s="29"/>
      <c r="Z346" s="14"/>
      <c r="AA346" s="14"/>
      <c r="AB346" s="14"/>
      <c r="AC346" s="14"/>
      <c r="AD346" s="14"/>
      <c r="AE346" s="14"/>
      <c r="AF346" s="14"/>
      <c r="AG346" s="14"/>
      <c r="AH346" s="14"/>
      <c r="AI346" s="14"/>
      <c r="AJ346" s="14"/>
      <c r="AK346" s="14"/>
      <c r="AL346" s="14"/>
      <c r="AM346" s="14"/>
      <c r="AN346" s="14"/>
      <c r="AO346" s="14"/>
    </row>
    <row r="347" spans="2:41" ht="15" customHeight="1">
      <c r="B347" s="4" t="str">
        <f t="shared" si="6"/>
        <v>CA</v>
      </c>
      <c r="C347" s="3" t="s">
        <v>1</v>
      </c>
      <c r="D347" s="12"/>
      <c r="E347" s="19"/>
      <c r="F347" s="13"/>
      <c r="G347" s="13"/>
      <c r="H347" s="13"/>
      <c r="I347" s="13"/>
      <c r="J347" s="13"/>
      <c r="K347" s="13"/>
      <c r="L347" s="13"/>
      <c r="M347" s="13"/>
      <c r="N347" s="13"/>
      <c r="O347" s="13"/>
      <c r="P347" s="13"/>
      <c r="Q347" s="13"/>
      <c r="R347" s="13"/>
      <c r="S347" s="13"/>
      <c r="T347" s="20"/>
      <c r="U347" s="25"/>
      <c r="V347" s="14"/>
      <c r="W347" s="14"/>
      <c r="X347" s="26"/>
      <c r="Y347" s="29"/>
      <c r="Z347" s="14"/>
      <c r="AA347" s="14"/>
      <c r="AB347" s="14"/>
      <c r="AC347" s="14"/>
      <c r="AD347" s="14"/>
      <c r="AE347" s="14"/>
      <c r="AF347" s="14"/>
      <c r="AG347" s="14"/>
      <c r="AH347" s="14"/>
      <c r="AI347" s="14"/>
      <c r="AJ347" s="14"/>
      <c r="AK347" s="14"/>
      <c r="AL347" s="14"/>
      <c r="AM347" s="14"/>
      <c r="AN347" s="14"/>
      <c r="AO347" s="14"/>
    </row>
    <row r="348" spans="2:41" ht="15" customHeight="1">
      <c r="B348" s="4" t="str">
        <f t="shared" si="6"/>
        <v>CA</v>
      </c>
      <c r="C348" s="3" t="s">
        <v>1</v>
      </c>
      <c r="D348" s="12"/>
      <c r="E348" s="19"/>
      <c r="F348" s="13"/>
      <c r="G348" s="13"/>
      <c r="H348" s="13"/>
      <c r="I348" s="13"/>
      <c r="J348" s="13"/>
      <c r="K348" s="13"/>
      <c r="L348" s="13"/>
      <c r="M348" s="13"/>
      <c r="N348" s="13"/>
      <c r="O348" s="13"/>
      <c r="P348" s="13"/>
      <c r="Q348" s="13"/>
      <c r="R348" s="13"/>
      <c r="S348" s="13"/>
      <c r="T348" s="20"/>
      <c r="U348" s="25"/>
      <c r="V348" s="14"/>
      <c r="W348" s="14"/>
      <c r="X348" s="26"/>
      <c r="Y348" s="29"/>
      <c r="Z348" s="14"/>
      <c r="AA348" s="14"/>
      <c r="AB348" s="14"/>
      <c r="AC348" s="14"/>
      <c r="AD348" s="14"/>
      <c r="AE348" s="14"/>
      <c r="AF348" s="14"/>
      <c r="AG348" s="14"/>
      <c r="AH348" s="14"/>
      <c r="AI348" s="14"/>
      <c r="AJ348" s="14"/>
      <c r="AK348" s="14"/>
      <c r="AL348" s="14"/>
      <c r="AM348" s="14"/>
      <c r="AN348" s="14"/>
      <c r="AO348" s="14"/>
    </row>
    <row r="349" spans="2:41" ht="15" customHeight="1">
      <c r="B349" s="4" t="str">
        <f t="shared" si="6"/>
        <v>CA</v>
      </c>
      <c r="C349" s="3" t="s">
        <v>1</v>
      </c>
      <c r="D349" s="12"/>
      <c r="E349" s="19"/>
      <c r="F349" s="13"/>
      <c r="G349" s="13"/>
      <c r="H349" s="13"/>
      <c r="I349" s="13"/>
      <c r="J349" s="13"/>
      <c r="K349" s="13"/>
      <c r="L349" s="13"/>
      <c r="M349" s="13"/>
      <c r="N349" s="13"/>
      <c r="O349" s="13"/>
      <c r="P349" s="13"/>
      <c r="Q349" s="13"/>
      <c r="R349" s="13"/>
      <c r="S349" s="13"/>
      <c r="T349" s="20"/>
      <c r="U349" s="25"/>
      <c r="V349" s="14"/>
      <c r="W349" s="14"/>
      <c r="X349" s="26"/>
      <c r="Y349" s="29"/>
      <c r="Z349" s="14"/>
      <c r="AA349" s="14"/>
      <c r="AB349" s="14"/>
      <c r="AC349" s="14"/>
      <c r="AD349" s="14"/>
      <c r="AE349" s="14"/>
      <c r="AF349" s="14"/>
      <c r="AG349" s="14"/>
      <c r="AH349" s="14"/>
      <c r="AI349" s="14"/>
      <c r="AJ349" s="14"/>
      <c r="AK349" s="14"/>
      <c r="AL349" s="14"/>
      <c r="AM349" s="14"/>
      <c r="AN349" s="14"/>
      <c r="AO349" s="14"/>
    </row>
    <row r="350" spans="2:41" ht="15" customHeight="1">
      <c r="B350" s="4" t="str">
        <f t="shared" si="6"/>
        <v>CA</v>
      </c>
      <c r="C350" s="3" t="s">
        <v>1</v>
      </c>
      <c r="D350" s="12"/>
      <c r="E350" s="19"/>
      <c r="F350" s="13"/>
      <c r="G350" s="13"/>
      <c r="H350" s="13"/>
      <c r="I350" s="13"/>
      <c r="J350" s="13"/>
      <c r="K350" s="13"/>
      <c r="L350" s="13"/>
      <c r="M350" s="13"/>
      <c r="N350" s="13"/>
      <c r="O350" s="13"/>
      <c r="P350" s="13"/>
      <c r="Q350" s="13"/>
      <c r="R350" s="13"/>
      <c r="S350" s="13"/>
      <c r="T350" s="20"/>
      <c r="U350" s="25"/>
      <c r="V350" s="14"/>
      <c r="W350" s="14"/>
      <c r="X350" s="26"/>
      <c r="Y350" s="29"/>
      <c r="Z350" s="14"/>
      <c r="AA350" s="14"/>
      <c r="AB350" s="14"/>
      <c r="AC350" s="14"/>
      <c r="AD350" s="14"/>
      <c r="AE350" s="14"/>
      <c r="AF350" s="14"/>
      <c r="AG350" s="14"/>
      <c r="AH350" s="14"/>
      <c r="AI350" s="14"/>
      <c r="AJ350" s="14"/>
      <c r="AK350" s="14"/>
      <c r="AL350" s="14"/>
      <c r="AM350" s="14"/>
      <c r="AN350" s="14"/>
      <c r="AO350" s="14"/>
    </row>
    <row r="351" spans="2:41" ht="15" customHeight="1">
      <c r="B351" s="4" t="str">
        <f t="shared" si="6"/>
        <v>CA</v>
      </c>
      <c r="C351" s="3" t="s">
        <v>1</v>
      </c>
      <c r="D351" s="12"/>
      <c r="E351" s="19"/>
      <c r="F351" s="13"/>
      <c r="G351" s="13"/>
      <c r="H351" s="13"/>
      <c r="I351" s="13"/>
      <c r="J351" s="13"/>
      <c r="K351" s="13"/>
      <c r="L351" s="13"/>
      <c r="M351" s="13"/>
      <c r="N351" s="13"/>
      <c r="O351" s="13"/>
      <c r="P351" s="13"/>
      <c r="Q351" s="13"/>
      <c r="R351" s="13"/>
      <c r="S351" s="13"/>
      <c r="T351" s="20"/>
      <c r="U351" s="25"/>
      <c r="V351" s="14"/>
      <c r="W351" s="14"/>
      <c r="X351" s="26"/>
      <c r="Y351" s="29"/>
      <c r="Z351" s="14"/>
      <c r="AA351" s="14"/>
      <c r="AB351" s="14"/>
      <c r="AC351" s="14"/>
      <c r="AD351" s="14"/>
      <c r="AE351" s="14"/>
      <c r="AF351" s="14"/>
      <c r="AG351" s="14"/>
      <c r="AH351" s="14"/>
      <c r="AI351" s="14"/>
      <c r="AJ351" s="14"/>
      <c r="AK351" s="14"/>
      <c r="AL351" s="14"/>
      <c r="AM351" s="14"/>
      <c r="AN351" s="14"/>
      <c r="AO351" s="14"/>
    </row>
    <row r="352" spans="2:41" ht="15" customHeight="1">
      <c r="B352" s="4" t="str">
        <f t="shared" si="6"/>
        <v>CA</v>
      </c>
      <c r="C352" s="3" t="s">
        <v>1</v>
      </c>
      <c r="D352" s="12"/>
      <c r="E352" s="19"/>
      <c r="F352" s="13"/>
      <c r="G352" s="13"/>
      <c r="H352" s="13"/>
      <c r="I352" s="13"/>
      <c r="J352" s="13"/>
      <c r="K352" s="13"/>
      <c r="L352" s="13"/>
      <c r="M352" s="13"/>
      <c r="N352" s="13"/>
      <c r="O352" s="13"/>
      <c r="P352" s="13"/>
      <c r="Q352" s="13"/>
      <c r="R352" s="13"/>
      <c r="S352" s="13"/>
      <c r="T352" s="20"/>
      <c r="U352" s="25"/>
      <c r="V352" s="14"/>
      <c r="W352" s="14"/>
      <c r="X352" s="26"/>
      <c r="Y352" s="29"/>
      <c r="Z352" s="14"/>
      <c r="AA352" s="14"/>
      <c r="AB352" s="14"/>
      <c r="AC352" s="14"/>
      <c r="AD352" s="14"/>
      <c r="AE352" s="14"/>
      <c r="AF352" s="14"/>
      <c r="AG352" s="14"/>
      <c r="AH352" s="14"/>
      <c r="AI352" s="14"/>
      <c r="AJ352" s="14"/>
      <c r="AK352" s="14"/>
      <c r="AL352" s="14"/>
      <c r="AM352" s="14"/>
      <c r="AN352" s="14"/>
      <c r="AO352" s="14"/>
    </row>
    <row r="353" spans="2:41" ht="15" customHeight="1">
      <c r="B353" s="4" t="str">
        <f t="shared" si="6"/>
        <v>CA</v>
      </c>
      <c r="C353" s="3" t="s">
        <v>1</v>
      </c>
      <c r="D353" s="12"/>
      <c r="E353" s="19"/>
      <c r="F353" s="13"/>
      <c r="G353" s="13"/>
      <c r="H353" s="13"/>
      <c r="I353" s="13"/>
      <c r="J353" s="13"/>
      <c r="K353" s="13"/>
      <c r="L353" s="13"/>
      <c r="M353" s="13"/>
      <c r="N353" s="13"/>
      <c r="O353" s="13"/>
      <c r="P353" s="13"/>
      <c r="Q353" s="13"/>
      <c r="R353" s="13"/>
      <c r="S353" s="13"/>
      <c r="T353" s="20"/>
      <c r="U353" s="25"/>
      <c r="V353" s="14"/>
      <c r="W353" s="14"/>
      <c r="X353" s="26"/>
      <c r="Y353" s="29"/>
      <c r="Z353" s="14"/>
      <c r="AA353" s="14"/>
      <c r="AB353" s="14"/>
      <c r="AC353" s="14"/>
      <c r="AD353" s="14"/>
      <c r="AE353" s="14"/>
      <c r="AF353" s="14"/>
      <c r="AG353" s="14"/>
      <c r="AH353" s="14"/>
      <c r="AI353" s="14"/>
      <c r="AJ353" s="14"/>
      <c r="AK353" s="14"/>
      <c r="AL353" s="14"/>
      <c r="AM353" s="14"/>
      <c r="AN353" s="14"/>
      <c r="AO353" s="14"/>
    </row>
    <row r="354" spans="2:41" ht="15" customHeight="1">
      <c r="B354" s="4" t="str">
        <f t="shared" si="6"/>
        <v>CA</v>
      </c>
      <c r="C354" s="3" t="s">
        <v>1</v>
      </c>
      <c r="D354" s="12"/>
      <c r="E354" s="19"/>
      <c r="F354" s="13"/>
      <c r="G354" s="13"/>
      <c r="H354" s="13"/>
      <c r="I354" s="13"/>
      <c r="J354" s="13"/>
      <c r="K354" s="13"/>
      <c r="L354" s="13"/>
      <c r="M354" s="13"/>
      <c r="N354" s="13"/>
      <c r="O354" s="13"/>
      <c r="P354" s="13"/>
      <c r="Q354" s="13"/>
      <c r="R354" s="13"/>
      <c r="S354" s="13"/>
      <c r="T354" s="20"/>
      <c r="U354" s="25"/>
      <c r="V354" s="14"/>
      <c r="W354" s="14"/>
      <c r="X354" s="26"/>
      <c r="Y354" s="29"/>
      <c r="Z354" s="14"/>
      <c r="AA354" s="14"/>
      <c r="AB354" s="14"/>
      <c r="AC354" s="14"/>
      <c r="AD354" s="14"/>
      <c r="AE354" s="14"/>
      <c r="AF354" s="14"/>
      <c r="AG354" s="14"/>
      <c r="AH354" s="14"/>
      <c r="AI354" s="14"/>
      <c r="AJ354" s="14"/>
      <c r="AK354" s="14"/>
      <c r="AL354" s="14"/>
      <c r="AM354" s="14"/>
      <c r="AN354" s="14"/>
      <c r="AO354" s="14"/>
    </row>
    <row r="355" spans="2:41" ht="15" customHeight="1">
      <c r="B355" s="4" t="str">
        <f t="shared" si="6"/>
        <v>CA</v>
      </c>
      <c r="C355" s="3" t="s">
        <v>1</v>
      </c>
      <c r="D355" s="12"/>
      <c r="E355" s="19"/>
      <c r="F355" s="13"/>
      <c r="G355" s="13"/>
      <c r="H355" s="13"/>
      <c r="I355" s="13"/>
      <c r="J355" s="13"/>
      <c r="K355" s="13"/>
      <c r="L355" s="13"/>
      <c r="M355" s="13"/>
      <c r="N355" s="13"/>
      <c r="O355" s="13"/>
      <c r="P355" s="13"/>
      <c r="Q355" s="13"/>
      <c r="R355" s="13"/>
      <c r="S355" s="13"/>
      <c r="T355" s="20"/>
      <c r="U355" s="25"/>
      <c r="V355" s="14"/>
      <c r="W355" s="14"/>
      <c r="X355" s="26"/>
      <c r="Y355" s="29"/>
      <c r="Z355" s="14"/>
      <c r="AA355" s="14"/>
      <c r="AB355" s="14"/>
      <c r="AC355" s="14"/>
      <c r="AD355" s="14"/>
      <c r="AE355" s="14"/>
      <c r="AF355" s="14"/>
      <c r="AG355" s="14"/>
      <c r="AH355" s="14"/>
      <c r="AI355" s="14"/>
      <c r="AJ355" s="14"/>
      <c r="AK355" s="14"/>
      <c r="AL355" s="14"/>
      <c r="AM355" s="14"/>
      <c r="AN355" s="14"/>
      <c r="AO355" s="14"/>
    </row>
    <row r="356" spans="2:41" ht="15" customHeight="1">
      <c r="B356" s="4" t="str">
        <f t="shared" si="6"/>
        <v>CA</v>
      </c>
      <c r="C356" s="3" t="s">
        <v>1</v>
      </c>
      <c r="D356" s="12"/>
      <c r="E356" s="19"/>
      <c r="F356" s="13"/>
      <c r="G356" s="13"/>
      <c r="H356" s="13"/>
      <c r="I356" s="13"/>
      <c r="J356" s="13"/>
      <c r="K356" s="13"/>
      <c r="L356" s="13"/>
      <c r="M356" s="13"/>
      <c r="N356" s="13"/>
      <c r="O356" s="13"/>
      <c r="P356" s="13"/>
      <c r="Q356" s="13"/>
      <c r="R356" s="13"/>
      <c r="S356" s="13"/>
      <c r="T356" s="20"/>
      <c r="U356" s="25"/>
      <c r="V356" s="14"/>
      <c r="W356" s="14"/>
      <c r="X356" s="26"/>
      <c r="Y356" s="29"/>
      <c r="Z356" s="14"/>
      <c r="AA356" s="14"/>
      <c r="AB356" s="14"/>
      <c r="AC356" s="14"/>
      <c r="AD356" s="14"/>
      <c r="AE356" s="14"/>
      <c r="AF356" s="14"/>
      <c r="AG356" s="14"/>
      <c r="AH356" s="14"/>
      <c r="AI356" s="14"/>
      <c r="AJ356" s="14"/>
      <c r="AK356" s="14"/>
      <c r="AL356" s="14"/>
      <c r="AM356" s="14"/>
      <c r="AN356" s="14"/>
      <c r="AO356" s="14"/>
    </row>
    <row r="357" spans="2:41" ht="15" customHeight="1">
      <c r="B357" s="4" t="str">
        <f t="shared" si="6"/>
        <v>CA</v>
      </c>
      <c r="C357" s="3" t="s">
        <v>1</v>
      </c>
      <c r="D357" s="12"/>
      <c r="E357" s="19"/>
      <c r="F357" s="13"/>
      <c r="G357" s="13"/>
      <c r="H357" s="13"/>
      <c r="I357" s="13"/>
      <c r="J357" s="13"/>
      <c r="K357" s="13"/>
      <c r="L357" s="13"/>
      <c r="M357" s="13"/>
      <c r="N357" s="13"/>
      <c r="O357" s="13"/>
      <c r="P357" s="13"/>
      <c r="Q357" s="13"/>
      <c r="R357" s="13"/>
      <c r="S357" s="13"/>
      <c r="T357" s="20"/>
      <c r="U357" s="25"/>
      <c r="V357" s="14"/>
      <c r="W357" s="14"/>
      <c r="X357" s="26"/>
      <c r="Y357" s="29"/>
      <c r="Z357" s="14"/>
      <c r="AA357" s="14"/>
      <c r="AB357" s="14"/>
      <c r="AC357" s="14"/>
      <c r="AD357" s="14"/>
      <c r="AE357" s="14"/>
      <c r="AF357" s="14"/>
      <c r="AG357" s="14"/>
      <c r="AH357" s="14"/>
      <c r="AI357" s="14"/>
      <c r="AJ357" s="14"/>
      <c r="AK357" s="14"/>
      <c r="AL357" s="14"/>
      <c r="AM357" s="14"/>
      <c r="AN357" s="14"/>
      <c r="AO357" s="14"/>
    </row>
    <row r="358" spans="2:41" ht="15" customHeight="1">
      <c r="B358" s="4" t="str">
        <f t="shared" si="6"/>
        <v>CA</v>
      </c>
      <c r="C358" s="3" t="s">
        <v>1</v>
      </c>
      <c r="D358" s="12"/>
      <c r="E358" s="19"/>
      <c r="F358" s="13"/>
      <c r="G358" s="13"/>
      <c r="H358" s="13"/>
      <c r="I358" s="13"/>
      <c r="J358" s="13"/>
      <c r="K358" s="13"/>
      <c r="L358" s="13"/>
      <c r="M358" s="13"/>
      <c r="N358" s="13"/>
      <c r="O358" s="13"/>
      <c r="P358" s="13"/>
      <c r="Q358" s="13"/>
      <c r="R358" s="13"/>
      <c r="S358" s="13"/>
      <c r="T358" s="20"/>
      <c r="U358" s="25"/>
      <c r="V358" s="14"/>
      <c r="W358" s="14"/>
      <c r="X358" s="26"/>
      <c r="Y358" s="29"/>
      <c r="Z358" s="14"/>
      <c r="AA358" s="14"/>
      <c r="AB358" s="14"/>
      <c r="AC358" s="14"/>
      <c r="AD358" s="14"/>
      <c r="AE358" s="14"/>
      <c r="AF358" s="14"/>
      <c r="AG358" s="14"/>
      <c r="AH358" s="14"/>
      <c r="AI358" s="14"/>
      <c r="AJ358" s="14"/>
      <c r="AK358" s="14"/>
      <c r="AL358" s="14"/>
      <c r="AM358" s="14"/>
      <c r="AN358" s="14"/>
      <c r="AO358" s="14"/>
    </row>
    <row r="359" spans="2:41" ht="15" customHeight="1">
      <c r="B359" s="4" t="str">
        <f t="shared" si="6"/>
        <v>CA</v>
      </c>
      <c r="C359" s="3" t="s">
        <v>1</v>
      </c>
      <c r="D359" s="12"/>
      <c r="E359" s="19"/>
      <c r="F359" s="13"/>
      <c r="G359" s="13"/>
      <c r="H359" s="13"/>
      <c r="I359" s="13"/>
      <c r="J359" s="13"/>
      <c r="K359" s="13"/>
      <c r="L359" s="13"/>
      <c r="M359" s="13"/>
      <c r="N359" s="13"/>
      <c r="O359" s="13"/>
      <c r="P359" s="13"/>
      <c r="Q359" s="13"/>
      <c r="R359" s="13"/>
      <c r="S359" s="13"/>
      <c r="T359" s="20"/>
      <c r="U359" s="25"/>
      <c r="V359" s="14"/>
      <c r="W359" s="14"/>
      <c r="X359" s="26"/>
      <c r="Y359" s="29"/>
      <c r="Z359" s="14"/>
      <c r="AA359" s="14"/>
      <c r="AB359" s="14"/>
      <c r="AC359" s="14"/>
      <c r="AD359" s="14"/>
      <c r="AE359" s="14"/>
      <c r="AF359" s="14"/>
      <c r="AG359" s="14"/>
      <c r="AH359" s="14"/>
      <c r="AI359" s="14"/>
      <c r="AJ359" s="14"/>
      <c r="AK359" s="14"/>
      <c r="AL359" s="14"/>
      <c r="AM359" s="14"/>
      <c r="AN359" s="14"/>
      <c r="AO359" s="14"/>
    </row>
    <row r="360" spans="2:41" ht="15" customHeight="1">
      <c r="B360" s="4" t="str">
        <f t="shared" si="6"/>
        <v>CA</v>
      </c>
      <c r="C360" s="3" t="s">
        <v>1</v>
      </c>
      <c r="D360" s="12"/>
      <c r="E360" s="19"/>
      <c r="F360" s="13"/>
      <c r="G360" s="13"/>
      <c r="H360" s="13"/>
      <c r="I360" s="13"/>
      <c r="J360" s="13"/>
      <c r="K360" s="13"/>
      <c r="L360" s="13"/>
      <c r="M360" s="13"/>
      <c r="N360" s="13"/>
      <c r="O360" s="13"/>
      <c r="P360" s="13"/>
      <c r="Q360" s="13"/>
      <c r="R360" s="13"/>
      <c r="S360" s="13"/>
      <c r="T360" s="20"/>
      <c r="U360" s="25"/>
      <c r="V360" s="14"/>
      <c r="W360" s="14"/>
      <c r="X360" s="26"/>
      <c r="Y360" s="29"/>
      <c r="Z360" s="14"/>
      <c r="AA360" s="14"/>
      <c r="AB360" s="14"/>
      <c r="AC360" s="14"/>
      <c r="AD360" s="14"/>
      <c r="AE360" s="14"/>
      <c r="AF360" s="14"/>
      <c r="AG360" s="14"/>
      <c r="AH360" s="14"/>
      <c r="AI360" s="14"/>
      <c r="AJ360" s="14"/>
      <c r="AK360" s="14"/>
      <c r="AL360" s="14"/>
      <c r="AM360" s="14"/>
      <c r="AN360" s="14"/>
      <c r="AO360" s="14"/>
    </row>
    <row r="361" spans="2:41" ht="15" customHeight="1">
      <c r="B361" s="4" t="str">
        <f t="shared" si="6"/>
        <v>CA</v>
      </c>
      <c r="C361" s="3" t="s">
        <v>1</v>
      </c>
      <c r="D361" s="12"/>
      <c r="E361" s="19"/>
      <c r="F361" s="13"/>
      <c r="G361" s="13"/>
      <c r="H361" s="13"/>
      <c r="I361" s="13"/>
      <c r="J361" s="13"/>
      <c r="K361" s="13"/>
      <c r="L361" s="13"/>
      <c r="M361" s="13"/>
      <c r="N361" s="13"/>
      <c r="O361" s="13"/>
      <c r="P361" s="13"/>
      <c r="Q361" s="13"/>
      <c r="R361" s="13"/>
      <c r="S361" s="13"/>
      <c r="T361" s="20"/>
      <c r="U361" s="25"/>
      <c r="V361" s="14"/>
      <c r="W361" s="14"/>
      <c r="X361" s="26"/>
      <c r="Y361" s="29"/>
      <c r="Z361" s="14"/>
      <c r="AA361" s="14"/>
      <c r="AB361" s="14"/>
      <c r="AC361" s="14"/>
      <c r="AD361" s="14"/>
      <c r="AE361" s="14"/>
      <c r="AF361" s="14"/>
      <c r="AG361" s="14"/>
      <c r="AH361" s="14"/>
      <c r="AI361" s="14"/>
      <c r="AJ361" s="14"/>
      <c r="AK361" s="14"/>
      <c r="AL361" s="14"/>
      <c r="AM361" s="14"/>
      <c r="AN361" s="14"/>
      <c r="AO361" s="14"/>
    </row>
    <row r="362" spans="2:41" ht="15" customHeight="1">
      <c r="B362" s="4" t="str">
        <f t="shared" si="6"/>
        <v>CA</v>
      </c>
      <c r="C362" s="3" t="s">
        <v>1</v>
      </c>
      <c r="D362" s="12"/>
      <c r="E362" s="19"/>
      <c r="F362" s="13"/>
      <c r="G362" s="13"/>
      <c r="H362" s="13"/>
      <c r="I362" s="13"/>
      <c r="J362" s="13"/>
      <c r="K362" s="13"/>
      <c r="L362" s="13"/>
      <c r="M362" s="13"/>
      <c r="N362" s="13"/>
      <c r="O362" s="13"/>
      <c r="P362" s="13"/>
      <c r="Q362" s="13"/>
      <c r="R362" s="13"/>
      <c r="S362" s="13"/>
      <c r="T362" s="20"/>
      <c r="U362" s="25"/>
      <c r="V362" s="14"/>
      <c r="W362" s="14"/>
      <c r="X362" s="26"/>
      <c r="Y362" s="29"/>
      <c r="Z362" s="14"/>
      <c r="AA362" s="14"/>
      <c r="AB362" s="14"/>
      <c r="AC362" s="14"/>
      <c r="AD362" s="14"/>
      <c r="AE362" s="14"/>
      <c r="AF362" s="14"/>
      <c r="AG362" s="14"/>
      <c r="AH362" s="14"/>
      <c r="AI362" s="14"/>
      <c r="AJ362" s="14"/>
      <c r="AK362" s="14"/>
      <c r="AL362" s="14"/>
      <c r="AM362" s="14"/>
      <c r="AN362" s="14"/>
      <c r="AO362" s="14"/>
    </row>
    <row r="363" spans="2:41" ht="15" customHeight="1">
      <c r="B363" s="4" t="str">
        <f t="shared" si="6"/>
        <v>CA</v>
      </c>
      <c r="C363" s="3" t="s">
        <v>1</v>
      </c>
      <c r="D363" s="12"/>
      <c r="E363" s="19"/>
      <c r="F363" s="13"/>
      <c r="G363" s="13"/>
      <c r="H363" s="13"/>
      <c r="I363" s="13"/>
      <c r="J363" s="13"/>
      <c r="K363" s="13"/>
      <c r="L363" s="13"/>
      <c r="M363" s="13"/>
      <c r="N363" s="13"/>
      <c r="O363" s="13"/>
      <c r="P363" s="13"/>
      <c r="Q363" s="13"/>
      <c r="R363" s="13"/>
      <c r="S363" s="13"/>
      <c r="T363" s="20"/>
      <c r="U363" s="25"/>
      <c r="V363" s="14"/>
      <c r="W363" s="14"/>
      <c r="X363" s="26"/>
      <c r="Y363" s="29"/>
      <c r="Z363" s="14"/>
      <c r="AA363" s="14"/>
      <c r="AB363" s="14"/>
      <c r="AC363" s="14"/>
      <c r="AD363" s="14"/>
      <c r="AE363" s="14"/>
      <c r="AF363" s="14"/>
      <c r="AG363" s="14"/>
      <c r="AH363" s="14"/>
      <c r="AI363" s="14"/>
      <c r="AJ363" s="14"/>
      <c r="AK363" s="14"/>
      <c r="AL363" s="14"/>
      <c r="AM363" s="14"/>
      <c r="AN363" s="14"/>
      <c r="AO363" s="14"/>
    </row>
    <row r="364" spans="2:41" ht="15" customHeight="1">
      <c r="B364" s="4" t="str">
        <f t="shared" si="6"/>
        <v>CA</v>
      </c>
      <c r="C364" s="3" t="s">
        <v>1</v>
      </c>
      <c r="D364" s="12"/>
      <c r="E364" s="19"/>
      <c r="F364" s="13"/>
      <c r="G364" s="13"/>
      <c r="H364" s="13"/>
      <c r="I364" s="13"/>
      <c r="J364" s="13"/>
      <c r="K364" s="13"/>
      <c r="L364" s="13"/>
      <c r="M364" s="13"/>
      <c r="N364" s="13"/>
      <c r="O364" s="13"/>
      <c r="P364" s="13"/>
      <c r="Q364" s="13"/>
      <c r="R364" s="13"/>
      <c r="S364" s="13"/>
      <c r="T364" s="20"/>
      <c r="U364" s="25"/>
      <c r="V364" s="14"/>
      <c r="W364" s="14"/>
      <c r="X364" s="26"/>
      <c r="Y364" s="29"/>
      <c r="Z364" s="14"/>
      <c r="AA364" s="14"/>
      <c r="AB364" s="14"/>
      <c r="AC364" s="14"/>
      <c r="AD364" s="14"/>
      <c r="AE364" s="14"/>
      <c r="AF364" s="14"/>
      <c r="AG364" s="14"/>
      <c r="AH364" s="14"/>
      <c r="AI364" s="14"/>
      <c r="AJ364" s="14"/>
      <c r="AK364" s="14"/>
      <c r="AL364" s="14"/>
      <c r="AM364" s="14"/>
      <c r="AN364" s="14"/>
      <c r="AO364" s="14"/>
    </row>
    <row r="365" spans="2:41" ht="15" customHeight="1">
      <c r="B365" s="4" t="str">
        <f t="shared" si="6"/>
        <v>CA</v>
      </c>
      <c r="C365" s="3" t="s">
        <v>1</v>
      </c>
      <c r="D365" s="12"/>
      <c r="E365" s="19"/>
      <c r="F365" s="13"/>
      <c r="G365" s="13"/>
      <c r="H365" s="13"/>
      <c r="I365" s="13"/>
      <c r="J365" s="13"/>
      <c r="K365" s="13"/>
      <c r="L365" s="13"/>
      <c r="M365" s="13"/>
      <c r="N365" s="13"/>
      <c r="O365" s="13"/>
      <c r="P365" s="13"/>
      <c r="Q365" s="13"/>
      <c r="R365" s="13"/>
      <c r="S365" s="13"/>
      <c r="T365" s="20"/>
      <c r="U365" s="25"/>
      <c r="V365" s="14"/>
      <c r="W365" s="14"/>
      <c r="X365" s="26"/>
      <c r="Y365" s="29"/>
      <c r="Z365" s="14"/>
      <c r="AA365" s="14"/>
      <c r="AB365" s="14"/>
      <c r="AC365" s="14"/>
      <c r="AD365" s="14"/>
      <c r="AE365" s="14"/>
      <c r="AF365" s="14"/>
      <c r="AG365" s="14"/>
      <c r="AH365" s="14"/>
      <c r="AI365" s="14"/>
      <c r="AJ365" s="14"/>
      <c r="AK365" s="14"/>
      <c r="AL365" s="14"/>
      <c r="AM365" s="14"/>
      <c r="AN365" s="14"/>
      <c r="AO365" s="14"/>
    </row>
    <row r="366" spans="2:41" ht="15" customHeight="1">
      <c r="B366" s="4" t="str">
        <f t="shared" si="6"/>
        <v>CA</v>
      </c>
      <c r="C366" s="3" t="s">
        <v>1</v>
      </c>
      <c r="D366" s="12"/>
      <c r="E366" s="19"/>
      <c r="F366" s="13"/>
      <c r="G366" s="13"/>
      <c r="H366" s="13"/>
      <c r="I366" s="13"/>
      <c r="J366" s="13"/>
      <c r="K366" s="13"/>
      <c r="L366" s="13"/>
      <c r="M366" s="13"/>
      <c r="N366" s="13"/>
      <c r="O366" s="13"/>
      <c r="P366" s="13"/>
      <c r="Q366" s="13"/>
      <c r="R366" s="13"/>
      <c r="S366" s="13"/>
      <c r="T366" s="20"/>
      <c r="U366" s="25"/>
      <c r="V366" s="14"/>
      <c r="W366" s="14"/>
      <c r="X366" s="26"/>
      <c r="Y366" s="29"/>
      <c r="Z366" s="14"/>
      <c r="AA366" s="14"/>
      <c r="AB366" s="14"/>
      <c r="AC366" s="14"/>
      <c r="AD366" s="14"/>
      <c r="AE366" s="14"/>
      <c r="AF366" s="14"/>
      <c r="AG366" s="14"/>
      <c r="AH366" s="14"/>
      <c r="AI366" s="14"/>
      <c r="AJ366" s="14"/>
      <c r="AK366" s="14"/>
      <c r="AL366" s="14"/>
      <c r="AM366" s="14"/>
      <c r="AN366" s="14"/>
      <c r="AO366" s="14"/>
    </row>
    <row r="367" spans="2:41" ht="15" customHeight="1">
      <c r="B367" s="4" t="str">
        <f t="shared" si="6"/>
        <v>CA</v>
      </c>
      <c r="C367" s="3" t="s">
        <v>1</v>
      </c>
      <c r="D367" s="12"/>
      <c r="E367" s="19"/>
      <c r="F367" s="13"/>
      <c r="G367" s="13"/>
      <c r="H367" s="13"/>
      <c r="I367" s="13"/>
      <c r="J367" s="13"/>
      <c r="K367" s="13"/>
      <c r="L367" s="13"/>
      <c r="M367" s="13"/>
      <c r="N367" s="13"/>
      <c r="O367" s="13"/>
      <c r="P367" s="13"/>
      <c r="Q367" s="13"/>
      <c r="R367" s="13"/>
      <c r="S367" s="13"/>
      <c r="T367" s="20"/>
      <c r="U367" s="25"/>
      <c r="V367" s="14"/>
      <c r="W367" s="14"/>
      <c r="X367" s="26"/>
      <c r="Y367" s="29"/>
      <c r="Z367" s="14"/>
      <c r="AA367" s="14"/>
      <c r="AB367" s="14"/>
      <c r="AC367" s="14"/>
      <c r="AD367" s="14"/>
      <c r="AE367" s="14"/>
      <c r="AF367" s="14"/>
      <c r="AG367" s="14"/>
      <c r="AH367" s="14"/>
      <c r="AI367" s="14"/>
      <c r="AJ367" s="14"/>
      <c r="AK367" s="14"/>
      <c r="AL367" s="14"/>
      <c r="AM367" s="14"/>
      <c r="AN367" s="14"/>
      <c r="AO367" s="14"/>
    </row>
    <row r="368" spans="2:41" ht="15" customHeight="1">
      <c r="B368" s="4" t="str">
        <f t="shared" si="6"/>
        <v>CA</v>
      </c>
      <c r="C368" s="3" t="s">
        <v>1</v>
      </c>
      <c r="D368" s="12"/>
      <c r="E368" s="19"/>
      <c r="F368" s="13"/>
      <c r="G368" s="13"/>
      <c r="H368" s="13"/>
      <c r="I368" s="13"/>
      <c r="J368" s="13"/>
      <c r="K368" s="13"/>
      <c r="L368" s="13"/>
      <c r="M368" s="13"/>
      <c r="N368" s="13"/>
      <c r="O368" s="13"/>
      <c r="P368" s="13"/>
      <c r="Q368" s="13"/>
      <c r="R368" s="13"/>
      <c r="S368" s="13"/>
      <c r="T368" s="20"/>
      <c r="U368" s="25"/>
      <c r="V368" s="14"/>
      <c r="W368" s="14"/>
      <c r="X368" s="26"/>
      <c r="Y368" s="29"/>
      <c r="Z368" s="14"/>
      <c r="AA368" s="14"/>
      <c r="AB368" s="14"/>
      <c r="AC368" s="14"/>
      <c r="AD368" s="14"/>
      <c r="AE368" s="14"/>
      <c r="AF368" s="14"/>
      <c r="AG368" s="14"/>
      <c r="AH368" s="14"/>
      <c r="AI368" s="14"/>
      <c r="AJ368" s="14"/>
      <c r="AK368" s="14"/>
      <c r="AL368" s="14"/>
      <c r="AM368" s="14"/>
      <c r="AN368" s="14"/>
      <c r="AO368" s="14"/>
    </row>
    <row r="369" spans="2:41" ht="15" customHeight="1">
      <c r="B369" s="4" t="str">
        <f t="shared" si="6"/>
        <v>CA</v>
      </c>
      <c r="C369" s="3" t="s">
        <v>1</v>
      </c>
      <c r="D369" s="12"/>
      <c r="E369" s="19"/>
      <c r="F369" s="13"/>
      <c r="G369" s="13"/>
      <c r="H369" s="13"/>
      <c r="I369" s="13"/>
      <c r="J369" s="13"/>
      <c r="K369" s="13"/>
      <c r="L369" s="13"/>
      <c r="M369" s="13"/>
      <c r="N369" s="13"/>
      <c r="O369" s="13"/>
      <c r="P369" s="13"/>
      <c r="Q369" s="13"/>
      <c r="R369" s="13"/>
      <c r="S369" s="13"/>
      <c r="T369" s="20"/>
      <c r="U369" s="25"/>
      <c r="V369" s="14"/>
      <c r="W369" s="14"/>
      <c r="X369" s="26"/>
      <c r="Y369" s="29"/>
      <c r="Z369" s="14"/>
      <c r="AA369" s="14"/>
      <c r="AB369" s="14"/>
      <c r="AC369" s="14"/>
      <c r="AD369" s="14"/>
      <c r="AE369" s="14"/>
      <c r="AF369" s="14"/>
      <c r="AG369" s="14"/>
      <c r="AH369" s="14"/>
      <c r="AI369" s="14"/>
      <c r="AJ369" s="14"/>
      <c r="AK369" s="14"/>
      <c r="AL369" s="14"/>
      <c r="AM369" s="14"/>
      <c r="AN369" s="14"/>
      <c r="AO369" s="14"/>
    </row>
    <row r="370" spans="2:41" ht="15" customHeight="1">
      <c r="B370" s="4" t="str">
        <f t="shared" si="6"/>
        <v>CA</v>
      </c>
      <c r="C370" s="3" t="s">
        <v>1</v>
      </c>
      <c r="D370" s="12"/>
      <c r="E370" s="19"/>
      <c r="F370" s="13"/>
      <c r="G370" s="13"/>
      <c r="H370" s="13"/>
      <c r="I370" s="13"/>
      <c r="J370" s="13"/>
      <c r="K370" s="13"/>
      <c r="L370" s="13"/>
      <c r="M370" s="13"/>
      <c r="N370" s="13"/>
      <c r="O370" s="13"/>
      <c r="P370" s="13"/>
      <c r="Q370" s="13"/>
      <c r="R370" s="13"/>
      <c r="S370" s="13"/>
      <c r="T370" s="20"/>
      <c r="U370" s="25"/>
      <c r="V370" s="14"/>
      <c r="W370" s="14"/>
      <c r="X370" s="26"/>
      <c r="Y370" s="29"/>
      <c r="Z370" s="14"/>
      <c r="AA370" s="14"/>
      <c r="AB370" s="14"/>
      <c r="AC370" s="14"/>
      <c r="AD370" s="14"/>
      <c r="AE370" s="14"/>
      <c r="AF370" s="14"/>
      <c r="AG370" s="14"/>
      <c r="AH370" s="14"/>
      <c r="AI370" s="14"/>
      <c r="AJ370" s="14"/>
      <c r="AK370" s="14"/>
      <c r="AL370" s="14"/>
      <c r="AM370" s="14"/>
      <c r="AN370" s="14"/>
      <c r="AO370" s="14"/>
    </row>
    <row r="371" spans="2:41" ht="15" customHeight="1">
      <c r="B371" s="4" t="str">
        <f t="shared" si="6"/>
        <v>CA</v>
      </c>
      <c r="C371" s="3" t="s">
        <v>1</v>
      </c>
      <c r="D371" s="12"/>
      <c r="E371" s="19"/>
      <c r="F371" s="13"/>
      <c r="G371" s="13"/>
      <c r="H371" s="13"/>
      <c r="I371" s="13"/>
      <c r="J371" s="13"/>
      <c r="K371" s="13"/>
      <c r="L371" s="13"/>
      <c r="M371" s="13"/>
      <c r="N371" s="13"/>
      <c r="O371" s="13"/>
      <c r="P371" s="13"/>
      <c r="Q371" s="13"/>
      <c r="R371" s="13"/>
      <c r="S371" s="13"/>
      <c r="T371" s="20"/>
      <c r="U371" s="25"/>
      <c r="V371" s="14"/>
      <c r="W371" s="14"/>
      <c r="X371" s="26"/>
      <c r="Y371" s="29"/>
      <c r="Z371" s="14"/>
      <c r="AA371" s="14"/>
      <c r="AB371" s="14"/>
      <c r="AC371" s="14"/>
      <c r="AD371" s="14"/>
      <c r="AE371" s="14"/>
      <c r="AF371" s="14"/>
      <c r="AG371" s="14"/>
      <c r="AH371" s="14"/>
      <c r="AI371" s="14"/>
      <c r="AJ371" s="14"/>
      <c r="AK371" s="14"/>
      <c r="AL371" s="14"/>
      <c r="AM371" s="14"/>
      <c r="AN371" s="14"/>
      <c r="AO371" s="14"/>
    </row>
    <row r="372" spans="2:41" ht="15" customHeight="1">
      <c r="B372" s="4" t="str">
        <f t="shared" si="6"/>
        <v>CA</v>
      </c>
      <c r="C372" s="3" t="s">
        <v>1</v>
      </c>
      <c r="D372" s="12"/>
      <c r="E372" s="19"/>
      <c r="F372" s="13"/>
      <c r="G372" s="13"/>
      <c r="H372" s="13"/>
      <c r="I372" s="13"/>
      <c r="J372" s="13"/>
      <c r="K372" s="13"/>
      <c r="L372" s="13"/>
      <c r="M372" s="13"/>
      <c r="N372" s="13"/>
      <c r="O372" s="13"/>
      <c r="P372" s="13"/>
      <c r="Q372" s="13"/>
      <c r="R372" s="13"/>
      <c r="S372" s="13"/>
      <c r="T372" s="20"/>
      <c r="U372" s="25"/>
      <c r="V372" s="14"/>
      <c r="W372" s="14"/>
      <c r="X372" s="26"/>
      <c r="Y372" s="29"/>
      <c r="Z372" s="14"/>
      <c r="AA372" s="14"/>
      <c r="AB372" s="14"/>
      <c r="AC372" s="14"/>
      <c r="AD372" s="14"/>
      <c r="AE372" s="14"/>
      <c r="AF372" s="14"/>
      <c r="AG372" s="14"/>
      <c r="AH372" s="14"/>
      <c r="AI372" s="14"/>
      <c r="AJ372" s="14"/>
      <c r="AK372" s="14"/>
      <c r="AL372" s="14"/>
      <c r="AM372" s="14"/>
      <c r="AN372" s="14"/>
      <c r="AO372" s="14"/>
    </row>
    <row r="373" spans="2:41" ht="15" customHeight="1">
      <c r="B373" s="4" t="str">
        <f t="shared" si="6"/>
        <v>CA</v>
      </c>
      <c r="C373" s="3" t="s">
        <v>1</v>
      </c>
      <c r="D373" s="12"/>
      <c r="E373" s="19"/>
      <c r="F373" s="13"/>
      <c r="G373" s="13"/>
      <c r="H373" s="13"/>
      <c r="I373" s="13"/>
      <c r="J373" s="13"/>
      <c r="K373" s="13"/>
      <c r="L373" s="13"/>
      <c r="M373" s="13"/>
      <c r="N373" s="13"/>
      <c r="O373" s="13"/>
      <c r="P373" s="13"/>
      <c r="Q373" s="13"/>
      <c r="R373" s="13"/>
      <c r="S373" s="13"/>
      <c r="T373" s="20"/>
      <c r="U373" s="25"/>
      <c r="V373" s="14"/>
      <c r="W373" s="14"/>
      <c r="X373" s="26"/>
      <c r="Y373" s="29"/>
      <c r="Z373" s="14"/>
      <c r="AA373" s="14"/>
      <c r="AB373" s="14"/>
      <c r="AC373" s="14"/>
      <c r="AD373" s="14"/>
      <c r="AE373" s="14"/>
      <c r="AF373" s="14"/>
      <c r="AG373" s="14"/>
      <c r="AH373" s="14"/>
      <c r="AI373" s="14"/>
      <c r="AJ373" s="14"/>
      <c r="AK373" s="14"/>
      <c r="AL373" s="14"/>
      <c r="AM373" s="14"/>
      <c r="AN373" s="14"/>
      <c r="AO373" s="14"/>
    </row>
    <row r="374" spans="2:41" ht="15" customHeight="1">
      <c r="B374" s="4" t="str">
        <f t="shared" si="6"/>
        <v>CA</v>
      </c>
      <c r="C374" s="3" t="s">
        <v>1</v>
      </c>
      <c r="D374" s="12"/>
      <c r="E374" s="19"/>
      <c r="F374" s="13"/>
      <c r="G374" s="13"/>
      <c r="H374" s="13"/>
      <c r="I374" s="13"/>
      <c r="J374" s="13"/>
      <c r="K374" s="13"/>
      <c r="L374" s="13"/>
      <c r="M374" s="13"/>
      <c r="N374" s="13"/>
      <c r="O374" s="13"/>
      <c r="P374" s="13"/>
      <c r="Q374" s="13"/>
      <c r="R374" s="13"/>
      <c r="S374" s="13"/>
      <c r="T374" s="20"/>
      <c r="U374" s="25"/>
      <c r="V374" s="14"/>
      <c r="W374" s="14"/>
      <c r="X374" s="26"/>
      <c r="Y374" s="29"/>
      <c r="Z374" s="14"/>
      <c r="AA374" s="14"/>
      <c r="AB374" s="14"/>
      <c r="AC374" s="14"/>
      <c r="AD374" s="14"/>
      <c r="AE374" s="14"/>
      <c r="AF374" s="14"/>
      <c r="AG374" s="14"/>
      <c r="AH374" s="14"/>
      <c r="AI374" s="14"/>
      <c r="AJ374" s="14"/>
      <c r="AK374" s="14"/>
      <c r="AL374" s="14"/>
      <c r="AM374" s="14"/>
      <c r="AN374" s="14"/>
      <c r="AO374" s="14"/>
    </row>
    <row r="375" spans="2:41" ht="15" customHeight="1">
      <c r="B375" s="4" t="str">
        <f t="shared" si="6"/>
        <v>CA</v>
      </c>
      <c r="C375" s="3" t="s">
        <v>1</v>
      </c>
      <c r="D375" s="12"/>
      <c r="E375" s="19"/>
      <c r="F375" s="13"/>
      <c r="G375" s="13"/>
      <c r="H375" s="13"/>
      <c r="I375" s="13"/>
      <c r="J375" s="13"/>
      <c r="K375" s="13"/>
      <c r="L375" s="13"/>
      <c r="M375" s="13"/>
      <c r="N375" s="13"/>
      <c r="O375" s="13"/>
      <c r="P375" s="13"/>
      <c r="Q375" s="13"/>
      <c r="R375" s="13"/>
      <c r="S375" s="13"/>
      <c r="T375" s="20"/>
      <c r="U375" s="25"/>
      <c r="V375" s="14"/>
      <c r="W375" s="14"/>
      <c r="X375" s="26"/>
      <c r="Y375" s="29"/>
      <c r="Z375" s="14"/>
      <c r="AA375" s="14"/>
      <c r="AB375" s="14"/>
      <c r="AC375" s="14"/>
      <c r="AD375" s="14"/>
      <c r="AE375" s="14"/>
      <c r="AF375" s="14"/>
      <c r="AG375" s="14"/>
      <c r="AH375" s="14"/>
      <c r="AI375" s="14"/>
      <c r="AJ375" s="14"/>
      <c r="AK375" s="14"/>
      <c r="AL375" s="14"/>
      <c r="AM375" s="14"/>
      <c r="AN375" s="14"/>
      <c r="AO375" s="14"/>
    </row>
    <row r="376" spans="2:41" ht="15" customHeight="1">
      <c r="B376" s="4" t="str">
        <f t="shared" si="6"/>
        <v>CA</v>
      </c>
      <c r="C376" s="3" t="s">
        <v>1</v>
      </c>
      <c r="D376" s="12"/>
      <c r="E376" s="19"/>
      <c r="F376" s="13"/>
      <c r="G376" s="13"/>
      <c r="H376" s="13"/>
      <c r="I376" s="13"/>
      <c r="J376" s="13"/>
      <c r="K376" s="13"/>
      <c r="L376" s="13"/>
      <c r="M376" s="13"/>
      <c r="N376" s="13"/>
      <c r="O376" s="13"/>
      <c r="P376" s="13"/>
      <c r="Q376" s="13"/>
      <c r="R376" s="13"/>
      <c r="S376" s="13"/>
      <c r="T376" s="20"/>
      <c r="U376" s="25"/>
      <c r="V376" s="14"/>
      <c r="W376" s="14"/>
      <c r="X376" s="26"/>
      <c r="Y376" s="29"/>
      <c r="Z376" s="14"/>
      <c r="AA376" s="14"/>
      <c r="AB376" s="14"/>
      <c r="AC376" s="14"/>
      <c r="AD376" s="14"/>
      <c r="AE376" s="14"/>
      <c r="AF376" s="14"/>
      <c r="AG376" s="14"/>
      <c r="AH376" s="14"/>
      <c r="AI376" s="14"/>
      <c r="AJ376" s="14"/>
      <c r="AK376" s="14"/>
      <c r="AL376" s="14"/>
      <c r="AM376" s="14"/>
      <c r="AN376" s="14"/>
      <c r="AO376" s="14"/>
    </row>
    <row r="377" spans="2:41" ht="15" customHeight="1">
      <c r="B377" s="4" t="str">
        <f t="shared" si="6"/>
        <v>CA</v>
      </c>
      <c r="C377" s="3" t="s">
        <v>1</v>
      </c>
      <c r="D377" s="12"/>
      <c r="E377" s="19"/>
      <c r="F377" s="13"/>
      <c r="G377" s="13"/>
      <c r="H377" s="13"/>
      <c r="I377" s="13"/>
      <c r="J377" s="13"/>
      <c r="K377" s="13"/>
      <c r="L377" s="13"/>
      <c r="M377" s="13"/>
      <c r="N377" s="13"/>
      <c r="O377" s="13"/>
      <c r="P377" s="13"/>
      <c r="Q377" s="13"/>
      <c r="R377" s="13"/>
      <c r="S377" s="13"/>
      <c r="T377" s="20"/>
      <c r="U377" s="25"/>
      <c r="V377" s="14"/>
      <c r="W377" s="14"/>
      <c r="X377" s="26"/>
      <c r="Y377" s="29"/>
      <c r="Z377" s="14"/>
      <c r="AA377" s="14"/>
      <c r="AB377" s="14"/>
      <c r="AC377" s="14"/>
      <c r="AD377" s="14"/>
      <c r="AE377" s="14"/>
      <c r="AF377" s="14"/>
      <c r="AG377" s="14"/>
      <c r="AH377" s="14"/>
      <c r="AI377" s="14"/>
      <c r="AJ377" s="14"/>
      <c r="AK377" s="14"/>
      <c r="AL377" s="14"/>
      <c r="AM377" s="14"/>
      <c r="AN377" s="14"/>
      <c r="AO377" s="14"/>
    </row>
    <row r="378" spans="2:41" ht="15" customHeight="1">
      <c r="B378" s="4" t="str">
        <f t="shared" si="6"/>
        <v>CA</v>
      </c>
      <c r="C378" s="3" t="s">
        <v>1</v>
      </c>
      <c r="D378" s="12"/>
      <c r="E378" s="19"/>
      <c r="F378" s="13"/>
      <c r="G378" s="13"/>
      <c r="H378" s="13"/>
      <c r="I378" s="13"/>
      <c r="J378" s="13"/>
      <c r="K378" s="13"/>
      <c r="L378" s="13"/>
      <c r="M378" s="13"/>
      <c r="N378" s="13"/>
      <c r="O378" s="13"/>
      <c r="P378" s="13"/>
      <c r="Q378" s="13"/>
      <c r="R378" s="13"/>
      <c r="S378" s="13"/>
      <c r="T378" s="20"/>
      <c r="U378" s="25"/>
      <c r="V378" s="14"/>
      <c r="W378" s="14"/>
      <c r="X378" s="26"/>
      <c r="Y378" s="29"/>
      <c r="Z378" s="14"/>
      <c r="AA378" s="14"/>
      <c r="AB378" s="14"/>
      <c r="AC378" s="14"/>
      <c r="AD378" s="14"/>
      <c r="AE378" s="14"/>
      <c r="AF378" s="14"/>
      <c r="AG378" s="14"/>
      <c r="AH378" s="14"/>
      <c r="AI378" s="14"/>
      <c r="AJ378" s="14"/>
      <c r="AK378" s="14"/>
      <c r="AL378" s="14"/>
      <c r="AM378" s="14"/>
      <c r="AN378" s="14"/>
      <c r="AO378" s="14"/>
    </row>
    <row r="379" spans="2:41" ht="15" customHeight="1">
      <c r="B379" s="4" t="str">
        <f t="shared" si="6"/>
        <v>CA</v>
      </c>
      <c r="C379" s="3" t="s">
        <v>1</v>
      </c>
      <c r="D379" s="12"/>
      <c r="E379" s="19"/>
      <c r="F379" s="13"/>
      <c r="G379" s="13"/>
      <c r="H379" s="13"/>
      <c r="I379" s="13"/>
      <c r="J379" s="13"/>
      <c r="K379" s="13"/>
      <c r="L379" s="13"/>
      <c r="M379" s="13"/>
      <c r="N379" s="13"/>
      <c r="O379" s="13"/>
      <c r="P379" s="13"/>
      <c r="Q379" s="13"/>
      <c r="R379" s="13"/>
      <c r="S379" s="13"/>
      <c r="T379" s="20"/>
      <c r="U379" s="25"/>
      <c r="V379" s="14"/>
      <c r="W379" s="14"/>
      <c r="X379" s="26"/>
      <c r="Y379" s="29"/>
      <c r="Z379" s="14"/>
      <c r="AA379" s="14"/>
      <c r="AB379" s="14"/>
      <c r="AC379" s="14"/>
      <c r="AD379" s="14"/>
      <c r="AE379" s="14"/>
      <c r="AF379" s="14"/>
      <c r="AG379" s="14"/>
      <c r="AH379" s="14"/>
      <c r="AI379" s="14"/>
      <c r="AJ379" s="14"/>
      <c r="AK379" s="14"/>
      <c r="AL379" s="14"/>
      <c r="AM379" s="14"/>
      <c r="AN379" s="14"/>
      <c r="AO379" s="14"/>
    </row>
    <row r="380" spans="2:41" ht="15" customHeight="1">
      <c r="B380" s="4" t="str">
        <f t="shared" si="6"/>
        <v>CA</v>
      </c>
      <c r="C380" s="3" t="s">
        <v>1</v>
      </c>
      <c r="D380" s="12"/>
      <c r="E380" s="19"/>
      <c r="F380" s="13"/>
      <c r="G380" s="13"/>
      <c r="H380" s="13"/>
      <c r="I380" s="13"/>
      <c r="J380" s="13"/>
      <c r="K380" s="13"/>
      <c r="L380" s="13"/>
      <c r="M380" s="13"/>
      <c r="N380" s="13"/>
      <c r="O380" s="13"/>
      <c r="P380" s="13"/>
      <c r="Q380" s="13"/>
      <c r="R380" s="13"/>
      <c r="S380" s="13"/>
      <c r="T380" s="20"/>
      <c r="U380" s="25"/>
      <c r="V380" s="14"/>
      <c r="W380" s="14"/>
      <c r="X380" s="26"/>
      <c r="Y380" s="29"/>
      <c r="Z380" s="14"/>
      <c r="AA380" s="14"/>
      <c r="AB380" s="14"/>
      <c r="AC380" s="14"/>
      <c r="AD380" s="14"/>
      <c r="AE380" s="14"/>
      <c r="AF380" s="14"/>
      <c r="AG380" s="14"/>
      <c r="AH380" s="14"/>
      <c r="AI380" s="14"/>
      <c r="AJ380" s="14"/>
      <c r="AK380" s="14"/>
      <c r="AL380" s="14"/>
      <c r="AM380" s="14"/>
      <c r="AN380" s="14"/>
      <c r="AO380" s="14"/>
    </row>
    <row r="381" spans="2:41" ht="15" customHeight="1">
      <c r="B381" s="4" t="str">
        <f t="shared" si="6"/>
        <v>CA</v>
      </c>
      <c r="C381" s="3" t="s">
        <v>1</v>
      </c>
      <c r="D381" s="12"/>
      <c r="E381" s="19"/>
      <c r="F381" s="13"/>
      <c r="G381" s="13"/>
      <c r="H381" s="13"/>
      <c r="I381" s="13"/>
      <c r="J381" s="13"/>
      <c r="K381" s="13"/>
      <c r="L381" s="13"/>
      <c r="M381" s="13"/>
      <c r="N381" s="13"/>
      <c r="O381" s="13"/>
      <c r="P381" s="13"/>
      <c r="Q381" s="13"/>
      <c r="R381" s="13"/>
      <c r="S381" s="13"/>
      <c r="T381" s="20"/>
      <c r="U381" s="25"/>
      <c r="V381" s="14"/>
      <c r="W381" s="14"/>
      <c r="X381" s="26"/>
      <c r="Y381" s="29"/>
      <c r="Z381" s="14"/>
      <c r="AA381" s="14"/>
      <c r="AB381" s="14"/>
      <c r="AC381" s="14"/>
      <c r="AD381" s="14"/>
      <c r="AE381" s="14"/>
      <c r="AF381" s="14"/>
      <c r="AG381" s="14"/>
      <c r="AH381" s="14"/>
      <c r="AI381" s="14"/>
      <c r="AJ381" s="14"/>
      <c r="AK381" s="14"/>
      <c r="AL381" s="14"/>
      <c r="AM381" s="14"/>
      <c r="AN381" s="14"/>
      <c r="AO381" s="14"/>
    </row>
    <row r="382" spans="2:41" ht="15" customHeight="1">
      <c r="B382" s="4" t="str">
        <f t="shared" si="6"/>
        <v>CA</v>
      </c>
      <c r="C382" s="3" t="s">
        <v>1</v>
      </c>
      <c r="D382" s="12"/>
      <c r="E382" s="19"/>
      <c r="F382" s="13"/>
      <c r="G382" s="13"/>
      <c r="H382" s="13"/>
      <c r="I382" s="13"/>
      <c r="J382" s="13"/>
      <c r="K382" s="13"/>
      <c r="L382" s="13"/>
      <c r="M382" s="13"/>
      <c r="N382" s="13"/>
      <c r="O382" s="13"/>
      <c r="P382" s="13"/>
      <c r="Q382" s="13"/>
      <c r="R382" s="13"/>
      <c r="S382" s="13"/>
      <c r="T382" s="20"/>
      <c r="U382" s="25"/>
      <c r="V382" s="14"/>
      <c r="W382" s="14"/>
      <c r="X382" s="26"/>
      <c r="Y382" s="29"/>
      <c r="Z382" s="14"/>
      <c r="AA382" s="14"/>
      <c r="AB382" s="14"/>
      <c r="AC382" s="14"/>
      <c r="AD382" s="14"/>
      <c r="AE382" s="14"/>
      <c r="AF382" s="14"/>
      <c r="AG382" s="14"/>
      <c r="AH382" s="14"/>
      <c r="AI382" s="14"/>
      <c r="AJ382" s="14"/>
      <c r="AK382" s="14"/>
      <c r="AL382" s="14"/>
      <c r="AM382" s="14"/>
      <c r="AN382" s="14"/>
      <c r="AO382" s="14"/>
    </row>
    <row r="383" spans="2:41" ht="15" customHeight="1">
      <c r="B383" s="4" t="str">
        <f t="shared" si="6"/>
        <v>CA</v>
      </c>
      <c r="C383" s="3" t="s">
        <v>1</v>
      </c>
      <c r="D383" s="12"/>
      <c r="E383" s="19"/>
      <c r="F383" s="13"/>
      <c r="G383" s="13"/>
      <c r="H383" s="13"/>
      <c r="I383" s="13"/>
      <c r="J383" s="13"/>
      <c r="K383" s="13"/>
      <c r="L383" s="13"/>
      <c r="M383" s="13"/>
      <c r="N383" s="13"/>
      <c r="O383" s="13"/>
      <c r="P383" s="13"/>
      <c r="Q383" s="13"/>
      <c r="R383" s="13"/>
      <c r="S383" s="13"/>
      <c r="T383" s="20"/>
      <c r="U383" s="25"/>
      <c r="V383" s="14"/>
      <c r="W383" s="14"/>
      <c r="X383" s="26"/>
      <c r="Y383" s="29"/>
      <c r="Z383" s="14"/>
      <c r="AA383" s="14"/>
      <c r="AB383" s="14"/>
      <c r="AC383" s="14"/>
      <c r="AD383" s="14"/>
      <c r="AE383" s="14"/>
      <c r="AF383" s="14"/>
      <c r="AG383" s="14"/>
      <c r="AH383" s="14"/>
      <c r="AI383" s="14"/>
      <c r="AJ383" s="14"/>
      <c r="AK383" s="14"/>
      <c r="AL383" s="14"/>
      <c r="AM383" s="14"/>
      <c r="AN383" s="14"/>
      <c r="AO383" s="14"/>
    </row>
    <row r="384" spans="2:41" ht="15" customHeight="1">
      <c r="B384" s="4" t="str">
        <f t="shared" si="6"/>
        <v>CA</v>
      </c>
      <c r="C384" s="3" t="s">
        <v>1</v>
      </c>
      <c r="D384" s="12"/>
      <c r="E384" s="19"/>
      <c r="F384" s="13"/>
      <c r="G384" s="13"/>
      <c r="H384" s="13"/>
      <c r="I384" s="13"/>
      <c r="J384" s="13"/>
      <c r="K384" s="13"/>
      <c r="L384" s="13"/>
      <c r="M384" s="13"/>
      <c r="N384" s="13"/>
      <c r="O384" s="13"/>
      <c r="P384" s="13"/>
      <c r="Q384" s="13"/>
      <c r="R384" s="13"/>
      <c r="S384" s="13"/>
      <c r="T384" s="20"/>
      <c r="U384" s="25"/>
      <c r="V384" s="14"/>
      <c r="W384" s="14"/>
      <c r="X384" s="26"/>
      <c r="Y384" s="29"/>
      <c r="Z384" s="14"/>
      <c r="AA384" s="14"/>
      <c r="AB384" s="14"/>
      <c r="AC384" s="14"/>
      <c r="AD384" s="14"/>
      <c r="AE384" s="14"/>
      <c r="AF384" s="14"/>
      <c r="AG384" s="14"/>
      <c r="AH384" s="14"/>
      <c r="AI384" s="14"/>
      <c r="AJ384" s="14"/>
      <c r="AK384" s="14"/>
      <c r="AL384" s="14"/>
      <c r="AM384" s="14"/>
      <c r="AN384" s="14"/>
      <c r="AO384" s="14"/>
    </row>
    <row r="385" spans="2:41" ht="15" customHeight="1">
      <c r="B385" s="4" t="str">
        <f t="shared" si="6"/>
        <v>CA</v>
      </c>
      <c r="C385" s="3" t="s">
        <v>1</v>
      </c>
      <c r="D385" s="12"/>
      <c r="E385" s="19"/>
      <c r="F385" s="13"/>
      <c r="G385" s="13"/>
      <c r="H385" s="13"/>
      <c r="I385" s="13"/>
      <c r="J385" s="13"/>
      <c r="K385" s="13"/>
      <c r="L385" s="13"/>
      <c r="M385" s="13"/>
      <c r="N385" s="13"/>
      <c r="O385" s="13"/>
      <c r="P385" s="13"/>
      <c r="Q385" s="13"/>
      <c r="R385" s="13"/>
      <c r="S385" s="13"/>
      <c r="T385" s="20"/>
      <c r="U385" s="25"/>
      <c r="V385" s="14"/>
      <c r="W385" s="14"/>
      <c r="X385" s="26"/>
      <c r="Y385" s="29"/>
      <c r="Z385" s="14"/>
      <c r="AA385" s="14"/>
      <c r="AB385" s="14"/>
      <c r="AC385" s="14"/>
      <c r="AD385" s="14"/>
      <c r="AE385" s="14"/>
      <c r="AF385" s="14"/>
      <c r="AG385" s="14"/>
      <c r="AH385" s="14"/>
      <c r="AI385" s="14"/>
      <c r="AJ385" s="14"/>
      <c r="AK385" s="14"/>
      <c r="AL385" s="14"/>
      <c r="AM385" s="14"/>
      <c r="AN385" s="14"/>
      <c r="AO385" s="14"/>
    </row>
    <row r="386" spans="2:41" ht="15" customHeight="1">
      <c r="B386" s="4" t="str">
        <f t="shared" si="6"/>
        <v>CA</v>
      </c>
      <c r="C386" s="3" t="s">
        <v>1</v>
      </c>
      <c r="D386" s="12"/>
      <c r="E386" s="19"/>
      <c r="F386" s="13"/>
      <c r="G386" s="13"/>
      <c r="H386" s="13"/>
      <c r="I386" s="13"/>
      <c r="J386" s="13"/>
      <c r="K386" s="13"/>
      <c r="L386" s="13"/>
      <c r="M386" s="13"/>
      <c r="N386" s="13"/>
      <c r="O386" s="13"/>
      <c r="P386" s="13"/>
      <c r="Q386" s="13"/>
      <c r="R386" s="13"/>
      <c r="S386" s="13"/>
      <c r="T386" s="20"/>
      <c r="U386" s="25"/>
      <c r="V386" s="14"/>
      <c r="W386" s="14"/>
      <c r="X386" s="26"/>
      <c r="Y386" s="29"/>
      <c r="Z386" s="14"/>
      <c r="AA386" s="14"/>
      <c r="AB386" s="14"/>
      <c r="AC386" s="14"/>
      <c r="AD386" s="14"/>
      <c r="AE386" s="14"/>
      <c r="AF386" s="14"/>
      <c r="AG386" s="14"/>
      <c r="AH386" s="14"/>
      <c r="AI386" s="14"/>
      <c r="AJ386" s="14"/>
      <c r="AK386" s="14"/>
      <c r="AL386" s="14"/>
      <c r="AM386" s="14"/>
      <c r="AN386" s="14"/>
      <c r="AO386" s="14"/>
    </row>
    <row r="387" spans="2:41" ht="15" customHeight="1">
      <c r="B387" s="4" t="str">
        <f t="shared" si="6"/>
        <v>CA</v>
      </c>
      <c r="C387" s="3" t="s">
        <v>1</v>
      </c>
      <c r="D387" s="12"/>
      <c r="E387" s="19"/>
      <c r="F387" s="13"/>
      <c r="G387" s="13"/>
      <c r="H387" s="13"/>
      <c r="I387" s="13"/>
      <c r="J387" s="13"/>
      <c r="K387" s="13"/>
      <c r="L387" s="13"/>
      <c r="M387" s="13"/>
      <c r="N387" s="13"/>
      <c r="O387" s="13"/>
      <c r="P387" s="13"/>
      <c r="Q387" s="13"/>
      <c r="R387" s="13"/>
      <c r="S387" s="13"/>
      <c r="T387" s="20"/>
      <c r="U387" s="25"/>
      <c r="V387" s="14"/>
      <c r="W387" s="14"/>
      <c r="X387" s="26"/>
      <c r="Y387" s="29"/>
      <c r="Z387" s="14"/>
      <c r="AA387" s="14"/>
      <c r="AB387" s="14"/>
      <c r="AC387" s="14"/>
      <c r="AD387" s="14"/>
      <c r="AE387" s="14"/>
      <c r="AF387" s="14"/>
      <c r="AG387" s="14"/>
      <c r="AH387" s="14"/>
      <c r="AI387" s="14"/>
      <c r="AJ387" s="14"/>
      <c r="AK387" s="14"/>
      <c r="AL387" s="14"/>
      <c r="AM387" s="14"/>
      <c r="AN387" s="14"/>
      <c r="AO387" s="14"/>
    </row>
    <row r="388" spans="2:41" ht="15" customHeight="1">
      <c r="B388" s="4" t="str">
        <f t="shared" si="6"/>
        <v>CA</v>
      </c>
      <c r="C388" s="3" t="s">
        <v>1</v>
      </c>
      <c r="D388" s="12"/>
      <c r="E388" s="19"/>
      <c r="F388" s="13"/>
      <c r="G388" s="13"/>
      <c r="H388" s="13"/>
      <c r="I388" s="13"/>
      <c r="J388" s="13"/>
      <c r="K388" s="13"/>
      <c r="L388" s="13"/>
      <c r="M388" s="13"/>
      <c r="N388" s="13"/>
      <c r="O388" s="13"/>
      <c r="P388" s="13"/>
      <c r="Q388" s="13"/>
      <c r="R388" s="13"/>
      <c r="S388" s="13"/>
      <c r="T388" s="20"/>
      <c r="U388" s="25"/>
      <c r="V388" s="14"/>
      <c r="W388" s="14"/>
      <c r="X388" s="26"/>
      <c r="Y388" s="29"/>
      <c r="Z388" s="14"/>
      <c r="AA388" s="14"/>
      <c r="AB388" s="14"/>
      <c r="AC388" s="14"/>
      <c r="AD388" s="14"/>
      <c r="AE388" s="14"/>
      <c r="AF388" s="14"/>
      <c r="AG388" s="14"/>
      <c r="AH388" s="14"/>
      <c r="AI388" s="14"/>
      <c r="AJ388" s="14"/>
      <c r="AK388" s="14"/>
      <c r="AL388" s="14"/>
      <c r="AM388" s="14"/>
      <c r="AN388" s="14"/>
      <c r="AO388" s="14"/>
    </row>
    <row r="389" spans="2:41" ht="15" customHeight="1">
      <c r="B389" s="4" t="str">
        <f t="shared" si="6"/>
        <v>CA</v>
      </c>
      <c r="C389" s="3" t="s">
        <v>1</v>
      </c>
      <c r="D389" s="12"/>
      <c r="E389" s="19"/>
      <c r="F389" s="13"/>
      <c r="G389" s="13"/>
      <c r="H389" s="13"/>
      <c r="I389" s="13"/>
      <c r="J389" s="13"/>
      <c r="K389" s="13"/>
      <c r="L389" s="13"/>
      <c r="M389" s="13"/>
      <c r="N389" s="13"/>
      <c r="O389" s="13"/>
      <c r="P389" s="13"/>
      <c r="Q389" s="13"/>
      <c r="R389" s="13"/>
      <c r="S389" s="13"/>
      <c r="T389" s="20"/>
      <c r="U389" s="25"/>
      <c r="V389" s="14"/>
      <c r="W389" s="14"/>
      <c r="X389" s="26"/>
      <c r="Y389" s="29"/>
      <c r="Z389" s="14"/>
      <c r="AA389" s="14"/>
      <c r="AB389" s="14"/>
      <c r="AC389" s="14"/>
      <c r="AD389" s="14"/>
      <c r="AE389" s="14"/>
      <c r="AF389" s="14"/>
      <c r="AG389" s="14"/>
      <c r="AH389" s="14"/>
      <c r="AI389" s="14"/>
      <c r="AJ389" s="14"/>
      <c r="AK389" s="14"/>
      <c r="AL389" s="14"/>
      <c r="AM389" s="14"/>
      <c r="AN389" s="14"/>
      <c r="AO389" s="14"/>
    </row>
    <row r="390" spans="2:41" ht="15" customHeight="1">
      <c r="B390" s="4" t="str">
        <f t="shared" ref="B390:B394" si="7">CONCATENATE(C390,D390)</f>
        <v>CA</v>
      </c>
      <c r="C390" s="3" t="s">
        <v>1</v>
      </c>
      <c r="D390" s="12"/>
      <c r="E390" s="19"/>
      <c r="F390" s="13"/>
      <c r="G390" s="13"/>
      <c r="H390" s="13"/>
      <c r="I390" s="13"/>
      <c r="J390" s="13"/>
      <c r="K390" s="13"/>
      <c r="L390" s="13"/>
      <c r="M390" s="13"/>
      <c r="N390" s="13"/>
      <c r="O390" s="13"/>
      <c r="P390" s="13"/>
      <c r="Q390" s="13"/>
      <c r="R390" s="13"/>
      <c r="S390" s="13"/>
      <c r="T390" s="20"/>
      <c r="U390" s="25"/>
      <c r="V390" s="14"/>
      <c r="W390" s="14"/>
      <c r="X390" s="26"/>
      <c r="Y390" s="29"/>
      <c r="Z390" s="14"/>
      <c r="AA390" s="14"/>
      <c r="AB390" s="14"/>
      <c r="AC390" s="14"/>
      <c r="AD390" s="14"/>
      <c r="AE390" s="14"/>
      <c r="AF390" s="14"/>
      <c r="AG390" s="14"/>
      <c r="AH390" s="14"/>
      <c r="AI390" s="14"/>
      <c r="AJ390" s="14"/>
      <c r="AK390" s="14"/>
      <c r="AL390" s="14"/>
      <c r="AM390" s="14"/>
      <c r="AN390" s="14"/>
      <c r="AO390" s="14"/>
    </row>
    <row r="391" spans="2:41" ht="15" customHeight="1">
      <c r="B391" s="4" t="str">
        <f t="shared" si="7"/>
        <v>CA</v>
      </c>
      <c r="C391" s="3" t="s">
        <v>1</v>
      </c>
      <c r="D391" s="12"/>
      <c r="E391" s="19"/>
      <c r="F391" s="13"/>
      <c r="G391" s="13"/>
      <c r="H391" s="13"/>
      <c r="I391" s="13"/>
      <c r="J391" s="13"/>
      <c r="K391" s="13"/>
      <c r="L391" s="13"/>
      <c r="M391" s="13"/>
      <c r="N391" s="13"/>
      <c r="O391" s="13"/>
      <c r="P391" s="13"/>
      <c r="Q391" s="13"/>
      <c r="R391" s="13"/>
      <c r="S391" s="13"/>
      <c r="T391" s="20"/>
      <c r="U391" s="25"/>
      <c r="V391" s="14"/>
      <c r="W391" s="14"/>
      <c r="X391" s="26"/>
      <c r="Y391" s="29"/>
      <c r="Z391" s="14"/>
      <c r="AA391" s="14"/>
      <c r="AB391" s="14"/>
      <c r="AC391" s="14"/>
      <c r="AD391" s="14"/>
      <c r="AE391" s="14"/>
      <c r="AF391" s="14"/>
      <c r="AG391" s="14"/>
      <c r="AH391" s="14"/>
      <c r="AI391" s="14"/>
      <c r="AJ391" s="14"/>
      <c r="AK391" s="14"/>
      <c r="AL391" s="14"/>
      <c r="AM391" s="14"/>
      <c r="AN391" s="14"/>
      <c r="AO391" s="14"/>
    </row>
    <row r="392" spans="2:41" ht="15" customHeight="1">
      <c r="B392" s="4" t="str">
        <f t="shared" si="7"/>
        <v>CA</v>
      </c>
      <c r="C392" s="3" t="s">
        <v>1</v>
      </c>
      <c r="D392" s="12"/>
      <c r="E392" s="19"/>
      <c r="F392" s="13"/>
      <c r="G392" s="13"/>
      <c r="H392" s="13"/>
      <c r="I392" s="13"/>
      <c r="J392" s="13"/>
      <c r="K392" s="13"/>
      <c r="L392" s="13"/>
      <c r="M392" s="13"/>
      <c r="N392" s="13"/>
      <c r="O392" s="13"/>
      <c r="P392" s="13"/>
      <c r="Q392" s="13"/>
      <c r="R392" s="13"/>
      <c r="S392" s="13"/>
      <c r="T392" s="20"/>
      <c r="U392" s="25"/>
      <c r="V392" s="14"/>
      <c r="W392" s="14"/>
      <c r="X392" s="26"/>
      <c r="Y392" s="29"/>
      <c r="Z392" s="14"/>
      <c r="AA392" s="14"/>
      <c r="AB392" s="14"/>
      <c r="AC392" s="14"/>
      <c r="AD392" s="14"/>
      <c r="AE392" s="14"/>
      <c r="AF392" s="14"/>
      <c r="AG392" s="14"/>
      <c r="AH392" s="14"/>
      <c r="AI392" s="14"/>
      <c r="AJ392" s="14"/>
      <c r="AK392" s="14"/>
      <c r="AL392" s="14"/>
      <c r="AM392" s="14"/>
      <c r="AN392" s="14"/>
      <c r="AO392" s="14"/>
    </row>
    <row r="393" spans="2:41" ht="15" customHeight="1">
      <c r="B393" s="4" t="str">
        <f t="shared" si="7"/>
        <v>CA</v>
      </c>
      <c r="C393" s="3" t="s">
        <v>1</v>
      </c>
      <c r="D393" s="12"/>
      <c r="E393" s="19"/>
      <c r="F393" s="13"/>
      <c r="G393" s="13"/>
      <c r="H393" s="13"/>
      <c r="I393" s="13"/>
      <c r="J393" s="13"/>
      <c r="K393" s="13"/>
      <c r="L393" s="13"/>
      <c r="M393" s="13"/>
      <c r="N393" s="13"/>
      <c r="O393" s="13"/>
      <c r="P393" s="13"/>
      <c r="Q393" s="13"/>
      <c r="R393" s="13"/>
      <c r="S393" s="13"/>
      <c r="T393" s="20"/>
      <c r="U393" s="25"/>
      <c r="V393" s="14"/>
      <c r="W393" s="14"/>
      <c r="X393" s="26"/>
      <c r="Y393" s="29"/>
      <c r="Z393" s="14"/>
      <c r="AA393" s="14"/>
      <c r="AB393" s="14"/>
      <c r="AC393" s="14"/>
      <c r="AD393" s="14"/>
      <c r="AE393" s="14"/>
      <c r="AF393" s="14"/>
      <c r="AG393" s="14"/>
      <c r="AH393" s="14"/>
      <c r="AI393" s="14"/>
      <c r="AJ393" s="14"/>
      <c r="AK393" s="14"/>
      <c r="AL393" s="14"/>
      <c r="AM393" s="14"/>
      <c r="AN393" s="14"/>
      <c r="AO393" s="14"/>
    </row>
    <row r="394" spans="2:41" ht="15" customHeight="1">
      <c r="B394" s="4" t="str">
        <f t="shared" si="7"/>
        <v>CA</v>
      </c>
      <c r="C394" s="3" t="s">
        <v>1</v>
      </c>
      <c r="D394" s="12"/>
      <c r="E394" s="19"/>
      <c r="F394" s="13"/>
      <c r="G394" s="13"/>
      <c r="H394" s="13"/>
      <c r="I394" s="13"/>
      <c r="J394" s="13"/>
      <c r="K394" s="13"/>
      <c r="L394" s="13"/>
      <c r="M394" s="13"/>
      <c r="N394" s="13"/>
      <c r="O394" s="13"/>
      <c r="P394" s="13"/>
      <c r="Q394" s="13"/>
      <c r="R394" s="13"/>
      <c r="S394" s="13"/>
      <c r="T394" s="20"/>
      <c r="U394" s="25"/>
      <c r="V394" s="14"/>
      <c r="W394" s="14"/>
      <c r="X394" s="26"/>
      <c r="Y394" s="29"/>
      <c r="Z394" s="14"/>
      <c r="AA394" s="14"/>
      <c r="AB394" s="14"/>
      <c r="AC394" s="14"/>
      <c r="AD394" s="14"/>
      <c r="AE394" s="14"/>
      <c r="AF394" s="14"/>
      <c r="AG394" s="14"/>
      <c r="AH394" s="14"/>
      <c r="AI394" s="14"/>
      <c r="AJ394" s="14"/>
      <c r="AK394" s="14"/>
      <c r="AL394" s="14"/>
      <c r="AM394" s="14"/>
      <c r="AN394" s="14"/>
      <c r="AO394" s="14"/>
    </row>
  </sheetData>
  <sheetProtection algorithmName="SHA-512" hashValue="9dUqfk6GL1Yu6E+83dcuWykE+h7rwgUkq7ovYxrh4IcVnccl1ONx8cOspvqCBVa2HtisdAHyqSsb3tOLYi2VIw==" saltValue="GwagiNMYMt61Iy8s/UtUgg==" spinCount="100000" sheet="1" objects="1" scenarios="1"/>
  <conditionalFormatting sqref="E6:E303">
    <cfRule type="cellIs" dxfId="77" priority="100" stopIfTrue="1" operator="equal">
      <formula>"EXLA"</formula>
    </cfRule>
  </conditionalFormatting>
  <conditionalFormatting sqref="E16:G303">
    <cfRule type="cellIs" dxfId="76" priority="95" stopIfTrue="1" operator="equal">
      <formula>"VITR"</formula>
    </cfRule>
  </conditionalFormatting>
  <conditionalFormatting sqref="E314:S319">
    <cfRule type="cellIs" dxfId="75" priority="247" stopIfTrue="1" operator="equal">
      <formula>"VITR"</formula>
    </cfRule>
    <cfRule type="cellIs" dxfId="74" priority="248" stopIfTrue="1" operator="equal">
      <formula>"EXLA"</formula>
    </cfRule>
  </conditionalFormatting>
  <conditionalFormatting sqref="E5:X5">
    <cfRule type="cellIs" dxfId="73" priority="16" stopIfTrue="1" operator="equal">
      <formula>"EXLA"</formula>
    </cfRule>
  </conditionalFormatting>
  <conditionalFormatting sqref="E5:X15">
    <cfRule type="cellIs" dxfId="72" priority="15" stopIfTrue="1" operator="equal">
      <formula>"VITR"</formula>
    </cfRule>
  </conditionalFormatting>
  <conditionalFormatting sqref="E305:AB394 AC310:AC311">
    <cfRule type="cellIs" dxfId="71" priority="1" stopIfTrue="1" operator="equal">
      <formula>"VITR"</formula>
    </cfRule>
    <cfRule type="cellIs" dxfId="70" priority="2" stopIfTrue="1" operator="equal">
      <formula>"EXLA"</formula>
    </cfRule>
  </conditionalFormatting>
  <conditionalFormatting sqref="F16:G303">
    <cfRule type="cellIs" dxfId="69" priority="96" stopIfTrue="1" operator="equal">
      <formula>"EXLA"</formula>
    </cfRule>
  </conditionalFormatting>
  <conditionalFormatting sqref="F6:X15">
    <cfRule type="cellIs" dxfId="68" priority="18" stopIfTrue="1" operator="equal">
      <formula>"EXLA"</formula>
    </cfRule>
  </conditionalFormatting>
  <conditionalFormatting sqref="G314:X314 H16:H18 I17:I18">
    <cfRule type="cellIs" dxfId="67" priority="203" stopIfTrue="1" operator="equal">
      <formula>"VITR"</formula>
    </cfRule>
  </conditionalFormatting>
  <conditionalFormatting sqref="H16:H18 I17:I18 G314:X314">
    <cfRule type="cellIs" dxfId="66" priority="204" stopIfTrue="1" operator="equal">
      <formula>"EXLA"</formula>
    </cfRule>
  </conditionalFormatting>
  <conditionalFormatting sqref="H19:S303">
    <cfRule type="cellIs" dxfId="65" priority="177" stopIfTrue="1" operator="equal">
      <formula>"VITR"</formula>
    </cfRule>
    <cfRule type="cellIs" dxfId="64" priority="178" stopIfTrue="1" operator="equal">
      <formula>"EXLA"</formula>
    </cfRule>
  </conditionalFormatting>
  <conditionalFormatting sqref="J18:S18">
    <cfRule type="cellIs" dxfId="63" priority="253" stopIfTrue="1" operator="equal">
      <formula>"VITR"</formula>
    </cfRule>
    <cfRule type="cellIs" dxfId="62" priority="254" stopIfTrue="1" operator="equal">
      <formula>"EXLA"</formula>
    </cfRule>
  </conditionalFormatting>
  <conditionalFormatting sqref="J16:T17">
    <cfRule type="cellIs" dxfId="61" priority="91" stopIfTrue="1" operator="equal">
      <formula>"VITR"</formula>
    </cfRule>
    <cfRule type="cellIs" dxfId="60" priority="92" stopIfTrue="1" operator="equal">
      <formula>"EXLA"</formula>
    </cfRule>
  </conditionalFormatting>
  <conditionalFormatting sqref="T18:T303">
    <cfRule type="cellIs" dxfId="59" priority="187" stopIfTrue="1" operator="equal">
      <formula>"VITR"</formula>
    </cfRule>
    <cfRule type="cellIs" dxfId="58" priority="188" stopIfTrue="1" operator="equal">
      <formula>"EXLA"</formula>
    </cfRule>
  </conditionalFormatting>
  <conditionalFormatting sqref="T314:Z319">
    <cfRule type="cellIs" dxfId="57" priority="107" stopIfTrue="1" operator="equal">
      <formula>"VITR"</formula>
    </cfRule>
    <cfRule type="cellIs" dxfId="56" priority="108" stopIfTrue="1" operator="equal">
      <formula>"EXLA"</formula>
    </cfRule>
  </conditionalFormatting>
  <conditionalFormatting sqref="U16:X303">
    <cfRule type="cellIs" dxfId="55" priority="13" stopIfTrue="1" operator="equal">
      <formula>"VITR"</formula>
    </cfRule>
    <cfRule type="cellIs" dxfId="54" priority="14" stopIfTrue="1" operator="equal">
      <formula>"EXLA"</formula>
    </cfRule>
  </conditionalFormatting>
  <conditionalFormatting sqref="Y5:AO303">
    <cfRule type="cellIs" dxfId="53" priority="5" stopIfTrue="1" operator="equal">
      <formula>"VITR"</formula>
    </cfRule>
    <cfRule type="cellIs" dxfId="52" priority="6" stopIfTrue="1" operator="equal">
      <formula>"EXLA"</formula>
    </cfRule>
  </conditionalFormatting>
  <conditionalFormatting sqref="AC305:AO394">
    <cfRule type="cellIs" dxfId="51" priority="3" stopIfTrue="1" operator="equal">
      <formula>"VITR"</formula>
    </cfRule>
    <cfRule type="cellIs" dxfId="50" priority="4" stopIfTrue="1" operator="equal">
      <formula>"EXLA"</formula>
    </cfRule>
  </conditionalFormatting>
  <pageMargins left="0" right="0" top="0" bottom="0" header="0" footer="0"/>
  <pageSetup scale="3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tabColor theme="3" tint="-0.249977111117893"/>
    <pageSetUpPr fitToPage="1"/>
  </sheetPr>
  <dimension ref="A1:AO394"/>
  <sheetViews>
    <sheetView showGridLines="0" zoomScale="70" zoomScaleNormal="70" workbookViewId="0">
      <pane xSplit="4" ySplit="4" topLeftCell="E267" activePane="bottomRight" state="frozen"/>
      <selection activeCell="Q18" sqref="Q18"/>
      <selection pane="topRight" activeCell="Q18" sqref="Q18"/>
      <selection pane="bottomLeft" activeCell="Q18" sqref="Q18"/>
      <selection pane="bottomRight" activeCell="Q18" sqref="Q18"/>
    </sheetView>
  </sheetViews>
  <sheetFormatPr baseColWidth="10" defaultColWidth="9.1796875" defaultRowHeight="12.5" outlineLevelCol="1"/>
  <cols>
    <col min="1" max="1" width="9.1796875" style="58"/>
    <col min="2" max="2" width="10.1796875" style="58" customWidth="1" outlineLevel="1"/>
    <col min="3" max="3" width="8.453125" style="58" customWidth="1" outlineLevel="1"/>
    <col min="4" max="20" width="9.7265625" style="58" customWidth="1"/>
    <col min="21" max="24" width="8.7265625" style="58" customWidth="1"/>
    <col min="25" max="25" width="23" style="58" customWidth="1"/>
    <col min="26" max="28" width="12.7265625" style="58" customWidth="1"/>
    <col min="29" max="29" width="9.7265625" style="58" customWidth="1"/>
    <col min="30" max="30" width="9.7265625" style="299" customWidth="1"/>
    <col min="31" max="41" width="9.7265625" style="58" customWidth="1"/>
    <col min="42" max="42" width="3.7265625" style="58" customWidth="1"/>
    <col min="43" max="16384" width="9.1796875" style="58"/>
  </cols>
  <sheetData>
    <row r="1" spans="1:41" ht="47.25" customHeight="1">
      <c r="A1" s="6" t="s">
        <v>411</v>
      </c>
      <c r="B1" s="5"/>
      <c r="C1" s="5"/>
      <c r="D1" s="5"/>
      <c r="E1" s="5"/>
      <c r="F1" s="5"/>
      <c r="G1" s="5"/>
      <c r="H1" s="5"/>
      <c r="I1" s="5"/>
      <c r="J1" s="5"/>
      <c r="K1" s="5"/>
      <c r="L1" s="5"/>
      <c r="M1" s="5"/>
      <c r="N1" s="5"/>
      <c r="O1" s="5"/>
      <c r="P1" s="5"/>
      <c r="Q1" s="5"/>
      <c r="R1" s="5"/>
      <c r="S1" s="5"/>
      <c r="T1" s="5"/>
      <c r="U1" s="5"/>
      <c r="V1" s="5"/>
      <c r="W1" s="5"/>
      <c r="X1" s="5"/>
      <c r="Y1" s="5"/>
      <c r="Z1" s="5"/>
      <c r="AA1" s="5"/>
      <c r="AB1" s="5"/>
      <c r="AC1" s="5"/>
      <c r="AD1" s="298"/>
      <c r="AE1" s="5"/>
      <c r="AF1" s="5"/>
      <c r="AG1" s="5"/>
      <c r="AH1" s="5"/>
      <c r="AI1" s="5"/>
      <c r="AJ1" s="5"/>
      <c r="AK1" s="5"/>
      <c r="AL1" s="5"/>
      <c r="AM1" s="5"/>
      <c r="AN1" s="5"/>
      <c r="AO1" s="5"/>
    </row>
    <row r="2" spans="1:41" ht="15" customHeight="1"/>
    <row r="3" spans="1:41" ht="39" customHeight="1">
      <c r="C3" s="1"/>
      <c r="D3" s="1"/>
      <c r="E3" s="15" t="s">
        <v>82</v>
      </c>
      <c r="F3" s="8"/>
      <c r="G3" s="8"/>
      <c r="H3" s="8"/>
      <c r="I3" s="8"/>
      <c r="J3" s="8"/>
      <c r="K3" s="8"/>
      <c r="L3" s="8"/>
      <c r="M3" s="8"/>
      <c r="N3" s="8"/>
      <c r="O3" s="8"/>
      <c r="P3" s="8"/>
      <c r="Q3" s="8"/>
      <c r="R3" s="8"/>
      <c r="S3" s="8"/>
      <c r="T3" s="16"/>
      <c r="U3" s="21" t="s">
        <v>423</v>
      </c>
      <c r="V3" s="7"/>
      <c r="W3" s="7"/>
      <c r="X3" s="22"/>
      <c r="Y3" s="27" t="s">
        <v>85</v>
      </c>
      <c r="Z3" s="7" t="s">
        <v>86</v>
      </c>
      <c r="AA3" s="7"/>
      <c r="AB3" s="7"/>
      <c r="AC3" s="7"/>
      <c r="AD3" s="300"/>
      <c r="AE3" s="7"/>
      <c r="AF3" s="7"/>
      <c r="AG3" s="7"/>
      <c r="AH3" s="7"/>
      <c r="AI3" s="7"/>
      <c r="AJ3" s="7"/>
      <c r="AK3" s="7"/>
      <c r="AL3" s="7"/>
      <c r="AM3" s="7"/>
      <c r="AN3" s="7"/>
      <c r="AO3" s="7"/>
    </row>
    <row r="4" spans="1:41" ht="15" customHeight="1">
      <c r="B4" s="39" t="s">
        <v>186</v>
      </c>
      <c r="C4" s="39" t="s">
        <v>187</v>
      </c>
      <c r="D4" s="39" t="s">
        <v>259</v>
      </c>
      <c r="E4" s="40" t="s">
        <v>0</v>
      </c>
      <c r="F4" s="41" t="s">
        <v>1</v>
      </c>
      <c r="G4" s="41" t="s">
        <v>2</v>
      </c>
      <c r="H4" s="41" t="s">
        <v>188</v>
      </c>
      <c r="I4" s="41" t="s">
        <v>189</v>
      </c>
      <c r="J4" s="41" t="s">
        <v>42</v>
      </c>
      <c r="K4" s="41" t="s">
        <v>46</v>
      </c>
      <c r="L4" s="41" t="s">
        <v>4</v>
      </c>
      <c r="M4" s="41" t="s">
        <v>5</v>
      </c>
      <c r="N4" s="41" t="s">
        <v>258</v>
      </c>
      <c r="O4" s="41" t="s">
        <v>258</v>
      </c>
      <c r="P4" s="41" t="s">
        <v>258</v>
      </c>
      <c r="Q4" s="41" t="s">
        <v>258</v>
      </c>
      <c r="R4" s="41" t="s">
        <v>258</v>
      </c>
      <c r="S4" s="41" t="s">
        <v>258</v>
      </c>
      <c r="T4" s="42" t="s">
        <v>258</v>
      </c>
      <c r="U4" s="43" t="s">
        <v>185</v>
      </c>
      <c r="V4" s="41" t="s">
        <v>258</v>
      </c>
      <c r="W4" s="41" t="s">
        <v>258</v>
      </c>
      <c r="X4" s="42" t="s">
        <v>258</v>
      </c>
      <c r="Y4" s="44" t="s">
        <v>78</v>
      </c>
      <c r="Z4" s="39" t="s">
        <v>69</v>
      </c>
      <c r="AA4" s="39" t="s">
        <v>71</v>
      </c>
      <c r="AB4" s="39" t="s">
        <v>72</v>
      </c>
      <c r="AC4" s="41" t="s">
        <v>70</v>
      </c>
      <c r="AD4" s="41" t="s">
        <v>171</v>
      </c>
      <c r="AE4" s="41" t="s">
        <v>74</v>
      </c>
      <c r="AF4" s="41" t="s">
        <v>75</v>
      </c>
      <c r="AG4" s="41" t="s">
        <v>190</v>
      </c>
      <c r="AH4" s="41" t="s">
        <v>73</v>
      </c>
      <c r="AI4" s="41" t="s">
        <v>191</v>
      </c>
      <c r="AJ4" s="41" t="s">
        <v>258</v>
      </c>
      <c r="AK4" s="41" t="s">
        <v>258</v>
      </c>
      <c r="AL4" s="41" t="s">
        <v>258</v>
      </c>
      <c r="AM4" s="41" t="s">
        <v>258</v>
      </c>
      <c r="AN4" s="41" t="s">
        <v>258</v>
      </c>
      <c r="AO4" s="41" t="s">
        <v>258</v>
      </c>
    </row>
    <row r="5" spans="1:41" ht="15" customHeight="1">
      <c r="B5" s="4" t="str">
        <f>CONCATENATE(C5,D5)</f>
        <v>USAK</v>
      </c>
      <c r="C5" s="3" t="s">
        <v>68</v>
      </c>
      <c r="D5" s="9" t="s">
        <v>6</v>
      </c>
      <c r="E5" s="17" t="s">
        <v>420</v>
      </c>
      <c r="F5" s="17" t="s">
        <v>420</v>
      </c>
      <c r="G5" s="17" t="s">
        <v>420</v>
      </c>
      <c r="H5" s="17" t="s">
        <v>420</v>
      </c>
      <c r="I5" s="17" t="s">
        <v>420</v>
      </c>
      <c r="J5" s="17" t="s">
        <v>420</v>
      </c>
      <c r="K5" s="17" t="s">
        <v>420</v>
      </c>
      <c r="L5" s="17" t="s">
        <v>420</v>
      </c>
      <c r="M5" s="17" t="s">
        <v>420</v>
      </c>
      <c r="N5" s="10"/>
      <c r="O5" s="10"/>
      <c r="P5" s="10"/>
      <c r="Q5" s="10"/>
      <c r="R5" s="10"/>
      <c r="S5" s="10"/>
      <c r="T5" s="18"/>
      <c r="U5" s="31" t="s">
        <v>420</v>
      </c>
      <c r="V5" s="11"/>
      <c r="W5" s="11"/>
      <c r="X5" s="24"/>
      <c r="Y5" s="31" t="s">
        <v>420</v>
      </c>
      <c r="Z5" s="17" t="s">
        <v>420</v>
      </c>
      <c r="AA5" s="17" t="s">
        <v>420</v>
      </c>
      <c r="AB5" s="17" t="s">
        <v>420</v>
      </c>
      <c r="AC5" s="11"/>
      <c r="AD5" s="11"/>
      <c r="AE5" s="11"/>
      <c r="AF5" s="11"/>
      <c r="AG5" s="11"/>
      <c r="AH5" s="11"/>
      <c r="AI5" s="11"/>
      <c r="AJ5" s="11"/>
      <c r="AK5" s="11"/>
      <c r="AL5" s="11"/>
      <c r="AM5" s="11"/>
      <c r="AN5" s="11"/>
      <c r="AO5" s="11"/>
    </row>
    <row r="6" spans="1:41" ht="15" customHeight="1">
      <c r="B6" s="4" t="str">
        <f t="shared" ref="B6:B69" si="0">CONCATENATE(C6,D6)</f>
        <v>USAL</v>
      </c>
      <c r="C6" s="3" t="s">
        <v>68</v>
      </c>
      <c r="D6" s="9" t="s">
        <v>7</v>
      </c>
      <c r="E6" s="17" t="s">
        <v>420</v>
      </c>
      <c r="F6" s="17" t="s">
        <v>420</v>
      </c>
      <c r="G6" s="17" t="s">
        <v>420</v>
      </c>
      <c r="H6" s="17" t="s">
        <v>420</v>
      </c>
      <c r="I6" s="17" t="s">
        <v>420</v>
      </c>
      <c r="J6" s="17" t="s">
        <v>420</v>
      </c>
      <c r="K6" s="17" t="s">
        <v>420</v>
      </c>
      <c r="L6" s="17" t="s">
        <v>420</v>
      </c>
      <c r="M6" s="17" t="s">
        <v>420</v>
      </c>
      <c r="N6" s="10"/>
      <c r="O6" s="10"/>
      <c r="P6" s="10"/>
      <c r="Q6" s="10"/>
      <c r="R6" s="10"/>
      <c r="S6" s="10"/>
      <c r="T6" s="18"/>
      <c r="U6" s="31" t="s">
        <v>420</v>
      </c>
      <c r="V6" s="11"/>
      <c r="W6" s="11"/>
      <c r="X6" s="24"/>
      <c r="Y6" s="31" t="s">
        <v>420</v>
      </c>
      <c r="Z6" s="17" t="s">
        <v>420</v>
      </c>
      <c r="AA6" s="17" t="s">
        <v>420</v>
      </c>
      <c r="AB6" s="17" t="s">
        <v>420</v>
      </c>
      <c r="AC6" s="11"/>
      <c r="AD6" s="11"/>
      <c r="AE6" s="11"/>
      <c r="AF6" s="11"/>
      <c r="AG6" s="11"/>
      <c r="AH6" s="11"/>
      <c r="AI6" s="11"/>
      <c r="AJ6" s="11"/>
      <c r="AK6" s="11"/>
      <c r="AL6" s="11"/>
      <c r="AM6" s="11"/>
      <c r="AN6" s="11"/>
      <c r="AO6" s="11"/>
    </row>
    <row r="7" spans="1:41" ht="15" customHeight="1">
      <c r="B7" s="4" t="str">
        <f t="shared" si="0"/>
        <v>USAR</v>
      </c>
      <c r="C7" s="3" t="s">
        <v>68</v>
      </c>
      <c r="D7" s="9" t="s">
        <v>12</v>
      </c>
      <c r="E7" s="17" t="s">
        <v>420</v>
      </c>
      <c r="F7" s="17" t="s">
        <v>420</v>
      </c>
      <c r="G7" s="17" t="s">
        <v>420</v>
      </c>
      <c r="H7" s="17" t="s">
        <v>420</v>
      </c>
      <c r="I7" s="17" t="s">
        <v>420</v>
      </c>
      <c r="J7" s="17" t="s">
        <v>420</v>
      </c>
      <c r="K7" s="17" t="s">
        <v>420</v>
      </c>
      <c r="L7" s="17" t="s">
        <v>420</v>
      </c>
      <c r="M7" s="17" t="s">
        <v>420</v>
      </c>
      <c r="N7" s="10"/>
      <c r="O7" s="10"/>
      <c r="P7" s="10"/>
      <c r="Q7" s="10"/>
      <c r="R7" s="10"/>
      <c r="S7" s="10"/>
      <c r="T7" s="18"/>
      <c r="U7" s="31" t="s">
        <v>420</v>
      </c>
      <c r="V7" s="11"/>
      <c r="W7" s="11"/>
      <c r="X7" s="24"/>
      <c r="Y7" s="31" t="s">
        <v>420</v>
      </c>
      <c r="Z7" s="17" t="s">
        <v>420</v>
      </c>
      <c r="AA7" s="17" t="s">
        <v>420</v>
      </c>
      <c r="AB7" s="17" t="s">
        <v>420</v>
      </c>
      <c r="AC7" s="11"/>
      <c r="AD7" s="11"/>
      <c r="AE7" s="11"/>
      <c r="AF7" s="11"/>
      <c r="AG7" s="11"/>
      <c r="AH7" s="11"/>
      <c r="AI7" s="11"/>
      <c r="AJ7" s="11"/>
      <c r="AK7" s="11"/>
      <c r="AL7" s="11"/>
      <c r="AM7" s="11"/>
      <c r="AN7" s="11"/>
      <c r="AO7" s="11"/>
    </row>
    <row r="8" spans="1:41" ht="15" customHeight="1">
      <c r="B8" s="4" t="str">
        <f t="shared" si="0"/>
        <v>USAZ</v>
      </c>
      <c r="C8" s="3" t="s">
        <v>68</v>
      </c>
      <c r="D8" s="9" t="s">
        <v>13</v>
      </c>
      <c r="E8" s="17" t="s">
        <v>420</v>
      </c>
      <c r="F8" s="17" t="s">
        <v>420</v>
      </c>
      <c r="G8" s="17" t="s">
        <v>420</v>
      </c>
      <c r="H8" s="17" t="s">
        <v>420</v>
      </c>
      <c r="I8" s="17" t="s">
        <v>420</v>
      </c>
      <c r="J8" s="17" t="s">
        <v>420</v>
      </c>
      <c r="K8" s="17" t="s">
        <v>420</v>
      </c>
      <c r="L8" s="17" t="s">
        <v>420</v>
      </c>
      <c r="M8" s="17" t="s">
        <v>420</v>
      </c>
      <c r="N8" s="10"/>
      <c r="O8" s="10"/>
      <c r="P8" s="10"/>
      <c r="Q8" s="10"/>
      <c r="R8" s="10"/>
      <c r="S8" s="10"/>
      <c r="T8" s="18"/>
      <c r="U8" s="31" t="s">
        <v>420</v>
      </c>
      <c r="V8" s="11"/>
      <c r="W8" s="11"/>
      <c r="X8" s="24"/>
      <c r="Y8" s="31" t="s">
        <v>420</v>
      </c>
      <c r="Z8" s="17" t="s">
        <v>420</v>
      </c>
      <c r="AA8" s="17" t="s">
        <v>420</v>
      </c>
      <c r="AB8" s="17" t="s">
        <v>420</v>
      </c>
      <c r="AC8" s="11"/>
      <c r="AD8" s="11"/>
      <c r="AE8" s="11"/>
      <c r="AF8" s="11"/>
      <c r="AG8" s="11"/>
      <c r="AH8" s="11"/>
      <c r="AI8" s="11"/>
      <c r="AJ8" s="11"/>
      <c r="AK8" s="11"/>
      <c r="AL8" s="11"/>
      <c r="AM8" s="11"/>
      <c r="AN8" s="11"/>
      <c r="AO8" s="11"/>
    </row>
    <row r="9" spans="1:41" ht="15" customHeight="1">
      <c r="B9" s="4" t="str">
        <f t="shared" si="0"/>
        <v>USCA</v>
      </c>
      <c r="C9" s="3" t="s">
        <v>68</v>
      </c>
      <c r="D9" s="9" t="s">
        <v>1</v>
      </c>
      <c r="E9" s="17" t="s">
        <v>420</v>
      </c>
      <c r="F9" s="17" t="s">
        <v>420</v>
      </c>
      <c r="G9" s="17" t="s">
        <v>420</v>
      </c>
      <c r="H9" s="17" t="s">
        <v>420</v>
      </c>
      <c r="I9" s="17" t="s">
        <v>420</v>
      </c>
      <c r="J9" s="17" t="s">
        <v>420</v>
      </c>
      <c r="K9" s="17" t="s">
        <v>420</v>
      </c>
      <c r="L9" s="17" t="s">
        <v>420</v>
      </c>
      <c r="M9" s="17" t="s">
        <v>420</v>
      </c>
      <c r="N9" s="10"/>
      <c r="O9" s="10"/>
      <c r="P9" s="10"/>
      <c r="Q9" s="10"/>
      <c r="R9" s="10"/>
      <c r="S9" s="10"/>
      <c r="T9" s="18"/>
      <c r="U9" s="31" t="s">
        <v>420</v>
      </c>
      <c r="V9" s="11"/>
      <c r="W9" s="11"/>
      <c r="X9" s="24"/>
      <c r="Y9" s="31" t="s">
        <v>420</v>
      </c>
      <c r="Z9" s="17" t="s">
        <v>420</v>
      </c>
      <c r="AA9" s="17" t="s">
        <v>420</v>
      </c>
      <c r="AB9" s="17" t="s">
        <v>420</v>
      </c>
      <c r="AC9" s="11"/>
      <c r="AD9" s="11"/>
      <c r="AE9" s="11"/>
      <c r="AF9" s="11"/>
      <c r="AG9" s="11"/>
      <c r="AH9" s="11"/>
      <c r="AI9" s="11"/>
      <c r="AJ9" s="11"/>
      <c r="AK9" s="11"/>
      <c r="AL9" s="11"/>
      <c r="AM9" s="11"/>
      <c r="AN9" s="11"/>
      <c r="AO9" s="11"/>
    </row>
    <row r="10" spans="1:41" ht="15" customHeight="1">
      <c r="B10" s="4" t="str">
        <f t="shared" si="0"/>
        <v>USCO</v>
      </c>
      <c r="C10" s="3" t="s">
        <v>68</v>
      </c>
      <c r="D10" s="9" t="s">
        <v>15</v>
      </c>
      <c r="E10" s="17" t="s">
        <v>420</v>
      </c>
      <c r="F10" s="17" t="s">
        <v>420</v>
      </c>
      <c r="G10" s="17" t="s">
        <v>420</v>
      </c>
      <c r="H10" s="17" t="s">
        <v>420</v>
      </c>
      <c r="I10" s="17" t="s">
        <v>420</v>
      </c>
      <c r="J10" s="17" t="s">
        <v>420</v>
      </c>
      <c r="K10" s="17" t="s">
        <v>420</v>
      </c>
      <c r="L10" s="17" t="s">
        <v>420</v>
      </c>
      <c r="M10" s="17" t="s">
        <v>420</v>
      </c>
      <c r="N10" s="10"/>
      <c r="O10" s="10"/>
      <c r="P10" s="10"/>
      <c r="Q10" s="10"/>
      <c r="R10" s="10"/>
      <c r="S10" s="10"/>
      <c r="T10" s="18"/>
      <c r="U10" s="31" t="s">
        <v>420</v>
      </c>
      <c r="V10" s="11"/>
      <c r="W10" s="11"/>
      <c r="X10" s="24"/>
      <c r="Y10" s="31" t="s">
        <v>420</v>
      </c>
      <c r="Z10" s="17" t="s">
        <v>420</v>
      </c>
      <c r="AA10" s="17" t="s">
        <v>420</v>
      </c>
      <c r="AB10" s="17" t="s">
        <v>420</v>
      </c>
      <c r="AC10" s="11"/>
      <c r="AD10" s="11"/>
      <c r="AE10" s="11"/>
      <c r="AF10" s="11"/>
      <c r="AG10" s="11"/>
      <c r="AH10" s="11"/>
      <c r="AI10" s="11"/>
      <c r="AJ10" s="11"/>
      <c r="AK10" s="11"/>
      <c r="AL10" s="11"/>
      <c r="AM10" s="11"/>
      <c r="AN10" s="11"/>
      <c r="AO10" s="11"/>
    </row>
    <row r="11" spans="1:41" ht="15" customHeight="1">
      <c r="B11" s="4" t="str">
        <f t="shared" si="0"/>
        <v>USCT</v>
      </c>
      <c r="C11" s="3" t="s">
        <v>68</v>
      </c>
      <c r="D11" s="9" t="s">
        <v>16</v>
      </c>
      <c r="E11" s="17" t="s">
        <v>420</v>
      </c>
      <c r="F11" s="17" t="s">
        <v>420</v>
      </c>
      <c r="G11" s="17" t="s">
        <v>420</v>
      </c>
      <c r="H11" s="17" t="s">
        <v>420</v>
      </c>
      <c r="I11" s="17" t="s">
        <v>420</v>
      </c>
      <c r="J11" s="17" t="s">
        <v>420</v>
      </c>
      <c r="K11" s="17" t="s">
        <v>420</v>
      </c>
      <c r="L11" s="17" t="s">
        <v>420</v>
      </c>
      <c r="M11" s="17" t="s">
        <v>420</v>
      </c>
      <c r="N11" s="10"/>
      <c r="O11" s="10"/>
      <c r="P11" s="10"/>
      <c r="Q11" s="10"/>
      <c r="R11" s="10"/>
      <c r="S11" s="10"/>
      <c r="T11" s="18"/>
      <c r="U11" s="31" t="s">
        <v>420</v>
      </c>
      <c r="V11" s="11"/>
      <c r="W11" s="11"/>
      <c r="X11" s="24"/>
      <c r="Y11" s="31" t="s">
        <v>420</v>
      </c>
      <c r="Z11" s="17" t="s">
        <v>420</v>
      </c>
      <c r="AA11" s="17" t="s">
        <v>420</v>
      </c>
      <c r="AB11" s="17" t="s">
        <v>420</v>
      </c>
      <c r="AC11" s="11"/>
      <c r="AD11" s="11"/>
      <c r="AE11" s="11"/>
      <c r="AF11" s="11"/>
      <c r="AG11" s="11"/>
      <c r="AH11" s="11"/>
      <c r="AI11" s="11"/>
      <c r="AJ11" s="11"/>
      <c r="AK11" s="11"/>
      <c r="AL11" s="11"/>
      <c r="AM11" s="11"/>
      <c r="AN11" s="11"/>
      <c r="AO11" s="11"/>
    </row>
    <row r="12" spans="1:41" ht="15" customHeight="1">
      <c r="B12" s="4" t="str">
        <f t="shared" si="0"/>
        <v>USDC 20001:20039</v>
      </c>
      <c r="C12" s="3" t="s">
        <v>68</v>
      </c>
      <c r="D12" s="9" t="s">
        <v>193</v>
      </c>
      <c r="E12" s="17" t="s">
        <v>420</v>
      </c>
      <c r="F12" s="17" t="s">
        <v>420</v>
      </c>
      <c r="G12" s="17" t="s">
        <v>420</v>
      </c>
      <c r="H12" s="17" t="s">
        <v>420</v>
      </c>
      <c r="I12" s="17" t="s">
        <v>420</v>
      </c>
      <c r="J12" s="17" t="s">
        <v>420</v>
      </c>
      <c r="K12" s="17" t="s">
        <v>420</v>
      </c>
      <c r="L12" s="17" t="s">
        <v>420</v>
      </c>
      <c r="M12" s="17" t="s">
        <v>420</v>
      </c>
      <c r="N12" s="10"/>
      <c r="O12" s="10"/>
      <c r="P12" s="10"/>
      <c r="Q12" s="10"/>
      <c r="R12" s="10"/>
      <c r="S12" s="10"/>
      <c r="T12" s="18"/>
      <c r="U12" s="31" t="s">
        <v>420</v>
      </c>
      <c r="V12" s="11"/>
      <c r="W12" s="11"/>
      <c r="X12" s="24"/>
      <c r="Y12" s="31" t="s">
        <v>420</v>
      </c>
      <c r="Z12" s="17" t="s">
        <v>420</v>
      </c>
      <c r="AA12" s="17" t="s">
        <v>420</v>
      </c>
      <c r="AB12" s="17" t="s">
        <v>420</v>
      </c>
      <c r="AC12" s="11"/>
      <c r="AD12" s="11"/>
      <c r="AE12" s="11"/>
      <c r="AF12" s="11"/>
      <c r="AG12" s="11"/>
      <c r="AH12" s="11"/>
      <c r="AI12" s="11"/>
      <c r="AJ12" s="11"/>
      <c r="AK12" s="11"/>
      <c r="AL12" s="11"/>
      <c r="AM12" s="11"/>
      <c r="AN12" s="11"/>
      <c r="AO12" s="11"/>
    </row>
    <row r="13" spans="1:41" ht="15" customHeight="1">
      <c r="B13" s="4" t="str">
        <f t="shared" si="0"/>
        <v>USDC 20042:20599</v>
      </c>
      <c r="C13" s="3" t="s">
        <v>68</v>
      </c>
      <c r="D13" s="9" t="s">
        <v>194</v>
      </c>
      <c r="E13" s="17" t="s">
        <v>420</v>
      </c>
      <c r="F13" s="17" t="s">
        <v>420</v>
      </c>
      <c r="G13" s="17" t="s">
        <v>420</v>
      </c>
      <c r="H13" s="17" t="s">
        <v>420</v>
      </c>
      <c r="I13" s="17" t="s">
        <v>420</v>
      </c>
      <c r="J13" s="17" t="s">
        <v>420</v>
      </c>
      <c r="K13" s="17" t="s">
        <v>420</v>
      </c>
      <c r="L13" s="17" t="s">
        <v>420</v>
      </c>
      <c r="M13" s="17" t="s">
        <v>420</v>
      </c>
      <c r="N13" s="10"/>
      <c r="O13" s="10"/>
      <c r="P13" s="10"/>
      <c r="Q13" s="10"/>
      <c r="R13" s="10"/>
      <c r="S13" s="10"/>
      <c r="T13" s="18"/>
      <c r="U13" s="31" t="s">
        <v>420</v>
      </c>
      <c r="V13" s="11"/>
      <c r="W13" s="11"/>
      <c r="X13" s="24"/>
      <c r="Y13" s="31" t="s">
        <v>420</v>
      </c>
      <c r="Z13" s="17" t="s">
        <v>420</v>
      </c>
      <c r="AA13" s="17" t="s">
        <v>420</v>
      </c>
      <c r="AB13" s="17" t="s">
        <v>420</v>
      </c>
      <c r="AC13" s="11"/>
      <c r="AD13" s="11"/>
      <c r="AE13" s="11"/>
      <c r="AF13" s="11"/>
      <c r="AG13" s="11"/>
      <c r="AH13" s="11"/>
      <c r="AI13" s="11"/>
      <c r="AJ13" s="11"/>
      <c r="AK13" s="11"/>
      <c r="AL13" s="11"/>
      <c r="AM13" s="11"/>
      <c r="AN13" s="11"/>
      <c r="AO13" s="11"/>
    </row>
    <row r="14" spans="1:41" ht="15" customHeight="1">
      <c r="B14" s="4" t="str">
        <f t="shared" si="0"/>
        <v>USDE</v>
      </c>
      <c r="C14" s="3" t="s">
        <v>68</v>
      </c>
      <c r="D14" s="9" t="s">
        <v>18</v>
      </c>
      <c r="E14" s="17" t="s">
        <v>420</v>
      </c>
      <c r="F14" s="17" t="s">
        <v>420</v>
      </c>
      <c r="G14" s="17" t="s">
        <v>420</v>
      </c>
      <c r="H14" s="17" t="s">
        <v>420</v>
      </c>
      <c r="I14" s="17" t="s">
        <v>420</v>
      </c>
      <c r="J14" s="17" t="s">
        <v>420</v>
      </c>
      <c r="K14" s="17" t="s">
        <v>420</v>
      </c>
      <c r="L14" s="17" t="s">
        <v>420</v>
      </c>
      <c r="M14" s="17" t="s">
        <v>420</v>
      </c>
      <c r="N14" s="10"/>
      <c r="O14" s="10"/>
      <c r="P14" s="10"/>
      <c r="Q14" s="10"/>
      <c r="R14" s="10"/>
      <c r="S14" s="10"/>
      <c r="T14" s="18"/>
      <c r="U14" s="31" t="s">
        <v>420</v>
      </c>
      <c r="V14" s="11"/>
      <c r="W14" s="11"/>
      <c r="X14" s="24"/>
      <c r="Y14" s="31" t="s">
        <v>420</v>
      </c>
      <c r="Z14" s="17" t="s">
        <v>420</v>
      </c>
      <c r="AA14" s="17" t="s">
        <v>420</v>
      </c>
      <c r="AB14" s="17" t="s">
        <v>420</v>
      </c>
      <c r="AC14" s="11"/>
      <c r="AD14" s="11"/>
      <c r="AE14" s="11"/>
      <c r="AF14" s="11"/>
      <c r="AG14" s="11"/>
      <c r="AH14" s="11"/>
      <c r="AI14" s="11"/>
      <c r="AJ14" s="11"/>
      <c r="AK14" s="11"/>
      <c r="AL14" s="11"/>
      <c r="AM14" s="11"/>
      <c r="AN14" s="11"/>
      <c r="AO14" s="11"/>
    </row>
    <row r="15" spans="1:41" ht="15" customHeight="1">
      <c r="B15" s="4" t="str">
        <f t="shared" si="0"/>
        <v>USFL</v>
      </c>
      <c r="C15" s="3" t="s">
        <v>68</v>
      </c>
      <c r="D15" s="9" t="s">
        <v>0</v>
      </c>
      <c r="E15" s="17" t="s">
        <v>420</v>
      </c>
      <c r="F15" s="17" t="s">
        <v>420</v>
      </c>
      <c r="G15" s="17" t="s">
        <v>420</v>
      </c>
      <c r="H15" s="17" t="s">
        <v>420</v>
      </c>
      <c r="I15" s="17" t="s">
        <v>420</v>
      </c>
      <c r="J15" s="17" t="s">
        <v>420</v>
      </c>
      <c r="K15" s="17" t="s">
        <v>420</v>
      </c>
      <c r="L15" s="17" t="s">
        <v>420</v>
      </c>
      <c r="M15" s="17" t="s">
        <v>420</v>
      </c>
      <c r="N15" s="10"/>
      <c r="O15" s="10"/>
      <c r="P15" s="10"/>
      <c r="Q15" s="10"/>
      <c r="R15" s="10"/>
      <c r="S15" s="10"/>
      <c r="T15" s="18"/>
      <c r="U15" s="31" t="s">
        <v>420</v>
      </c>
      <c r="V15" s="11"/>
      <c r="W15" s="11"/>
      <c r="X15" s="24"/>
      <c r="Y15" s="31" t="s">
        <v>420</v>
      </c>
      <c r="Z15" s="17" t="s">
        <v>420</v>
      </c>
      <c r="AA15" s="17" t="s">
        <v>420</v>
      </c>
      <c r="AB15" s="17" t="s">
        <v>420</v>
      </c>
      <c r="AC15" s="11"/>
      <c r="AD15" s="11"/>
      <c r="AE15" s="11"/>
      <c r="AF15" s="11"/>
      <c r="AG15" s="11"/>
      <c r="AH15" s="11"/>
      <c r="AI15" s="11"/>
      <c r="AJ15" s="11"/>
      <c r="AK15" s="11"/>
      <c r="AL15" s="11"/>
      <c r="AM15" s="11"/>
      <c r="AN15" s="11"/>
      <c r="AO15" s="11"/>
    </row>
    <row r="16" spans="1:41" ht="15" customHeight="1">
      <c r="B16" s="4" t="str">
        <f t="shared" si="0"/>
        <v>USGA</v>
      </c>
      <c r="C16" s="3" t="s">
        <v>68</v>
      </c>
      <c r="D16" s="9" t="s">
        <v>19</v>
      </c>
      <c r="E16" s="17" t="s">
        <v>420</v>
      </c>
      <c r="F16" s="17" t="s">
        <v>420</v>
      </c>
      <c r="G16" s="17" t="s">
        <v>420</v>
      </c>
      <c r="H16" s="17" t="s">
        <v>420</v>
      </c>
      <c r="I16" s="17" t="s">
        <v>420</v>
      </c>
      <c r="J16" s="17" t="s">
        <v>420</v>
      </c>
      <c r="K16" s="17" t="s">
        <v>420</v>
      </c>
      <c r="L16" s="17" t="s">
        <v>420</v>
      </c>
      <c r="M16" s="17" t="s">
        <v>420</v>
      </c>
      <c r="N16" s="10"/>
      <c r="O16" s="10"/>
      <c r="P16" s="10"/>
      <c r="Q16" s="10"/>
      <c r="R16" s="10"/>
      <c r="S16" s="10"/>
      <c r="T16" s="18"/>
      <c r="U16" s="31" t="s">
        <v>420</v>
      </c>
      <c r="V16" s="11"/>
      <c r="W16" s="11"/>
      <c r="X16" s="24"/>
      <c r="Y16" s="31" t="s">
        <v>420</v>
      </c>
      <c r="Z16" s="17" t="s">
        <v>420</v>
      </c>
      <c r="AA16" s="17" t="s">
        <v>420</v>
      </c>
      <c r="AB16" s="17" t="s">
        <v>420</v>
      </c>
      <c r="AC16" s="11"/>
      <c r="AD16" s="11"/>
      <c r="AE16" s="11"/>
      <c r="AF16" s="11"/>
      <c r="AG16" s="11"/>
      <c r="AH16" s="11"/>
      <c r="AI16" s="11"/>
      <c r="AJ16" s="11"/>
      <c r="AK16" s="11"/>
      <c r="AL16" s="11"/>
      <c r="AM16" s="11"/>
      <c r="AN16" s="11"/>
      <c r="AO16" s="11"/>
    </row>
    <row r="17" spans="2:41" ht="15" customHeight="1">
      <c r="B17" s="4" t="str">
        <f t="shared" si="0"/>
        <v>USHI</v>
      </c>
      <c r="C17" s="3" t="s">
        <v>68</v>
      </c>
      <c r="D17" s="9" t="s">
        <v>20</v>
      </c>
      <c r="E17" s="17" t="s">
        <v>420</v>
      </c>
      <c r="F17" s="17" t="s">
        <v>420</v>
      </c>
      <c r="G17" s="17" t="s">
        <v>420</v>
      </c>
      <c r="H17" s="17" t="s">
        <v>420</v>
      </c>
      <c r="I17" s="17" t="s">
        <v>420</v>
      </c>
      <c r="J17" s="17" t="s">
        <v>420</v>
      </c>
      <c r="K17" s="17" t="s">
        <v>420</v>
      </c>
      <c r="L17" s="17" t="s">
        <v>420</v>
      </c>
      <c r="M17" s="17" t="s">
        <v>420</v>
      </c>
      <c r="N17" s="10"/>
      <c r="O17" s="10"/>
      <c r="P17" s="10"/>
      <c r="Q17" s="10"/>
      <c r="R17" s="10"/>
      <c r="S17" s="10"/>
      <c r="T17" s="18"/>
      <c r="U17" s="31" t="s">
        <v>420</v>
      </c>
      <c r="V17" s="11"/>
      <c r="W17" s="11"/>
      <c r="X17" s="24"/>
      <c r="Y17" s="31" t="s">
        <v>420</v>
      </c>
      <c r="Z17" s="17" t="s">
        <v>420</v>
      </c>
      <c r="AA17" s="17" t="s">
        <v>420</v>
      </c>
      <c r="AB17" s="17" t="s">
        <v>420</v>
      </c>
      <c r="AC17" s="11"/>
      <c r="AD17" s="11"/>
      <c r="AE17" s="11"/>
      <c r="AF17" s="11"/>
      <c r="AG17" s="11"/>
      <c r="AH17" s="11"/>
      <c r="AI17" s="11"/>
      <c r="AJ17" s="11"/>
      <c r="AK17" s="11"/>
      <c r="AL17" s="11"/>
      <c r="AM17" s="11"/>
      <c r="AN17" s="11"/>
      <c r="AO17" s="11"/>
    </row>
    <row r="18" spans="2:41" ht="15" customHeight="1">
      <c r="B18" s="4" t="str">
        <f t="shared" si="0"/>
        <v>USIA 50001:52809</v>
      </c>
      <c r="C18" s="3" t="s">
        <v>68</v>
      </c>
      <c r="D18" s="9" t="s">
        <v>195</v>
      </c>
      <c r="E18" s="17" t="s">
        <v>420</v>
      </c>
      <c r="F18" s="17" t="s">
        <v>420</v>
      </c>
      <c r="G18" s="17" t="s">
        <v>420</v>
      </c>
      <c r="H18" s="17" t="s">
        <v>420</v>
      </c>
      <c r="I18" s="17" t="s">
        <v>420</v>
      </c>
      <c r="J18" s="17" t="s">
        <v>420</v>
      </c>
      <c r="K18" s="17" t="s">
        <v>420</v>
      </c>
      <c r="L18" s="17" t="s">
        <v>420</v>
      </c>
      <c r="M18" s="17" t="s">
        <v>420</v>
      </c>
      <c r="N18" s="10"/>
      <c r="O18" s="10"/>
      <c r="P18" s="10"/>
      <c r="Q18" s="10"/>
      <c r="R18" s="10"/>
      <c r="S18" s="10"/>
      <c r="T18" s="18"/>
      <c r="U18" s="31" t="s">
        <v>420</v>
      </c>
      <c r="V18" s="11"/>
      <c r="W18" s="11"/>
      <c r="X18" s="24"/>
      <c r="Y18" s="31" t="s">
        <v>420</v>
      </c>
      <c r="Z18" s="17" t="s">
        <v>420</v>
      </c>
      <c r="AA18" s="17" t="s">
        <v>420</v>
      </c>
      <c r="AB18" s="17" t="s">
        <v>420</v>
      </c>
      <c r="AC18" s="11"/>
      <c r="AD18" s="11"/>
      <c r="AE18" s="11"/>
      <c r="AF18" s="11"/>
      <c r="AG18" s="11"/>
      <c r="AH18" s="11"/>
      <c r="AI18" s="11"/>
      <c r="AJ18" s="11"/>
      <c r="AK18" s="11"/>
      <c r="AL18" s="11"/>
      <c r="AM18" s="11"/>
      <c r="AN18" s="11"/>
      <c r="AO18" s="11"/>
    </row>
    <row r="19" spans="2:41" ht="15" customHeight="1">
      <c r="B19" s="4" t="str">
        <f t="shared" si="0"/>
        <v>USIA 68119:68120</v>
      </c>
      <c r="C19" s="3" t="s">
        <v>68</v>
      </c>
      <c r="D19" s="9" t="s">
        <v>196</v>
      </c>
      <c r="E19" s="17" t="s">
        <v>420</v>
      </c>
      <c r="F19" s="17" t="s">
        <v>420</v>
      </c>
      <c r="G19" s="17" t="s">
        <v>420</v>
      </c>
      <c r="H19" s="17" t="s">
        <v>420</v>
      </c>
      <c r="I19" s="17" t="s">
        <v>420</v>
      </c>
      <c r="J19" s="17" t="s">
        <v>420</v>
      </c>
      <c r="K19" s="17" t="s">
        <v>420</v>
      </c>
      <c r="L19" s="17" t="s">
        <v>420</v>
      </c>
      <c r="M19" s="17" t="s">
        <v>420</v>
      </c>
      <c r="N19" s="10"/>
      <c r="O19" s="10"/>
      <c r="P19" s="10"/>
      <c r="Q19" s="10"/>
      <c r="R19" s="10"/>
      <c r="S19" s="10"/>
      <c r="T19" s="18"/>
      <c r="U19" s="31" t="s">
        <v>420</v>
      </c>
      <c r="V19" s="11"/>
      <c r="W19" s="11"/>
      <c r="X19" s="24"/>
      <c r="Y19" s="31" t="s">
        <v>420</v>
      </c>
      <c r="Z19" s="17" t="s">
        <v>420</v>
      </c>
      <c r="AA19" s="17" t="s">
        <v>420</v>
      </c>
      <c r="AB19" s="17" t="s">
        <v>420</v>
      </c>
      <c r="AC19" s="11"/>
      <c r="AD19" s="11"/>
      <c r="AE19" s="11"/>
      <c r="AF19" s="11"/>
      <c r="AG19" s="11"/>
      <c r="AH19" s="11"/>
      <c r="AI19" s="11"/>
      <c r="AJ19" s="11"/>
      <c r="AK19" s="11"/>
      <c r="AL19" s="11"/>
      <c r="AM19" s="11"/>
      <c r="AN19" s="11"/>
      <c r="AO19" s="11"/>
    </row>
    <row r="20" spans="2:41" ht="15" customHeight="1">
      <c r="B20" s="4" t="str">
        <f t="shared" si="0"/>
        <v>USID</v>
      </c>
      <c r="C20" s="3" t="s">
        <v>68</v>
      </c>
      <c r="D20" s="9" t="s">
        <v>22</v>
      </c>
      <c r="E20" s="17" t="s">
        <v>420</v>
      </c>
      <c r="F20" s="17" t="s">
        <v>420</v>
      </c>
      <c r="G20" s="17" t="s">
        <v>420</v>
      </c>
      <c r="H20" s="17" t="s">
        <v>420</v>
      </c>
      <c r="I20" s="17" t="s">
        <v>420</v>
      </c>
      <c r="J20" s="17" t="s">
        <v>420</v>
      </c>
      <c r="K20" s="17" t="s">
        <v>420</v>
      </c>
      <c r="L20" s="17" t="s">
        <v>420</v>
      </c>
      <c r="M20" s="17" t="s">
        <v>420</v>
      </c>
      <c r="N20" s="10"/>
      <c r="O20" s="10"/>
      <c r="P20" s="10"/>
      <c r="Q20" s="10"/>
      <c r="R20" s="10"/>
      <c r="S20" s="10"/>
      <c r="T20" s="18"/>
      <c r="U20" s="31" t="s">
        <v>420</v>
      </c>
      <c r="V20" s="11"/>
      <c r="W20" s="11"/>
      <c r="X20" s="24"/>
      <c r="Y20" s="31" t="s">
        <v>420</v>
      </c>
      <c r="Z20" s="17" t="s">
        <v>420</v>
      </c>
      <c r="AA20" s="17" t="s">
        <v>420</v>
      </c>
      <c r="AB20" s="17" t="s">
        <v>420</v>
      </c>
      <c r="AC20" s="11"/>
      <c r="AD20" s="11"/>
      <c r="AE20" s="11"/>
      <c r="AF20" s="11"/>
      <c r="AG20" s="11"/>
      <c r="AH20" s="11"/>
      <c r="AI20" s="11"/>
      <c r="AJ20" s="11"/>
      <c r="AK20" s="11"/>
      <c r="AL20" s="11"/>
      <c r="AM20" s="11"/>
      <c r="AN20" s="11"/>
      <c r="AO20" s="11"/>
    </row>
    <row r="21" spans="2:41" ht="15" customHeight="1">
      <c r="B21" s="4" t="str">
        <f t="shared" si="0"/>
        <v>USIL</v>
      </c>
      <c r="C21" s="3" t="s">
        <v>68</v>
      </c>
      <c r="D21" s="9" t="s">
        <v>2</v>
      </c>
      <c r="E21" s="17" t="s">
        <v>420</v>
      </c>
      <c r="F21" s="17" t="s">
        <v>420</v>
      </c>
      <c r="G21" s="17" t="s">
        <v>420</v>
      </c>
      <c r="H21" s="17" t="s">
        <v>420</v>
      </c>
      <c r="I21" s="17" t="s">
        <v>420</v>
      </c>
      <c r="J21" s="17" t="s">
        <v>420</v>
      </c>
      <c r="K21" s="17" t="s">
        <v>420</v>
      </c>
      <c r="L21" s="17" t="s">
        <v>420</v>
      </c>
      <c r="M21" s="17" t="s">
        <v>420</v>
      </c>
      <c r="N21" s="10"/>
      <c r="O21" s="10"/>
      <c r="P21" s="10"/>
      <c r="Q21" s="10"/>
      <c r="R21" s="10"/>
      <c r="S21" s="10"/>
      <c r="T21" s="18"/>
      <c r="U21" s="31" t="s">
        <v>420</v>
      </c>
      <c r="V21" s="11"/>
      <c r="W21" s="11"/>
      <c r="X21" s="24"/>
      <c r="Y21" s="31" t="s">
        <v>420</v>
      </c>
      <c r="Z21" s="17" t="s">
        <v>420</v>
      </c>
      <c r="AA21" s="17" t="s">
        <v>420</v>
      </c>
      <c r="AB21" s="17" t="s">
        <v>420</v>
      </c>
      <c r="AC21" s="11"/>
      <c r="AD21" s="11"/>
      <c r="AE21" s="11"/>
      <c r="AF21" s="11"/>
      <c r="AG21" s="11"/>
      <c r="AH21" s="11"/>
      <c r="AI21" s="11"/>
      <c r="AJ21" s="11"/>
      <c r="AK21" s="11"/>
      <c r="AL21" s="11"/>
      <c r="AM21" s="11"/>
      <c r="AN21" s="11"/>
      <c r="AO21" s="11"/>
    </row>
    <row r="22" spans="2:41" ht="15" customHeight="1">
      <c r="B22" s="4" t="str">
        <f t="shared" si="0"/>
        <v>USIN</v>
      </c>
      <c r="C22" s="3" t="s">
        <v>68</v>
      </c>
      <c r="D22" s="9" t="s">
        <v>23</v>
      </c>
      <c r="E22" s="17" t="s">
        <v>420</v>
      </c>
      <c r="F22" s="17" t="s">
        <v>420</v>
      </c>
      <c r="G22" s="17" t="s">
        <v>420</v>
      </c>
      <c r="H22" s="17" t="s">
        <v>420</v>
      </c>
      <c r="I22" s="17" t="s">
        <v>420</v>
      </c>
      <c r="J22" s="17" t="s">
        <v>420</v>
      </c>
      <c r="K22" s="17" t="s">
        <v>420</v>
      </c>
      <c r="L22" s="17" t="s">
        <v>420</v>
      </c>
      <c r="M22" s="17" t="s">
        <v>420</v>
      </c>
      <c r="N22" s="10"/>
      <c r="O22" s="10"/>
      <c r="P22" s="10"/>
      <c r="Q22" s="10"/>
      <c r="R22" s="10"/>
      <c r="S22" s="10"/>
      <c r="T22" s="18"/>
      <c r="U22" s="31" t="s">
        <v>420</v>
      </c>
      <c r="V22" s="11"/>
      <c r="W22" s="11"/>
      <c r="X22" s="24"/>
      <c r="Y22" s="31" t="s">
        <v>420</v>
      </c>
      <c r="Z22" s="17" t="s">
        <v>420</v>
      </c>
      <c r="AA22" s="17" t="s">
        <v>420</v>
      </c>
      <c r="AB22" s="17" t="s">
        <v>420</v>
      </c>
      <c r="AC22" s="11"/>
      <c r="AD22" s="11"/>
      <c r="AE22" s="11"/>
      <c r="AF22" s="11"/>
      <c r="AG22" s="11"/>
      <c r="AH22" s="11"/>
      <c r="AI22" s="11"/>
      <c r="AJ22" s="11"/>
      <c r="AK22" s="11"/>
      <c r="AL22" s="11"/>
      <c r="AM22" s="11"/>
      <c r="AN22" s="11"/>
      <c r="AO22" s="11"/>
    </row>
    <row r="23" spans="2:41" ht="15" customHeight="1">
      <c r="B23" s="4" t="str">
        <f t="shared" si="0"/>
        <v>USKS</v>
      </c>
      <c r="C23" s="3" t="s">
        <v>68</v>
      </c>
      <c r="D23" s="9" t="s">
        <v>24</v>
      </c>
      <c r="E23" s="17" t="s">
        <v>420</v>
      </c>
      <c r="F23" s="17" t="s">
        <v>420</v>
      </c>
      <c r="G23" s="17" t="s">
        <v>420</v>
      </c>
      <c r="H23" s="17" t="s">
        <v>420</v>
      </c>
      <c r="I23" s="17" t="s">
        <v>420</v>
      </c>
      <c r="J23" s="17" t="s">
        <v>420</v>
      </c>
      <c r="K23" s="17" t="s">
        <v>420</v>
      </c>
      <c r="L23" s="17" t="s">
        <v>420</v>
      </c>
      <c r="M23" s="17" t="s">
        <v>420</v>
      </c>
      <c r="N23" s="10"/>
      <c r="O23" s="10"/>
      <c r="P23" s="10"/>
      <c r="Q23" s="10"/>
      <c r="R23" s="10"/>
      <c r="S23" s="10"/>
      <c r="T23" s="18"/>
      <c r="U23" s="31" t="s">
        <v>420</v>
      </c>
      <c r="V23" s="11"/>
      <c r="W23" s="11"/>
      <c r="X23" s="24"/>
      <c r="Y23" s="31" t="s">
        <v>420</v>
      </c>
      <c r="Z23" s="17" t="s">
        <v>420</v>
      </c>
      <c r="AA23" s="17" t="s">
        <v>420</v>
      </c>
      <c r="AB23" s="17" t="s">
        <v>420</v>
      </c>
      <c r="AC23" s="11"/>
      <c r="AD23" s="11"/>
      <c r="AE23" s="11"/>
      <c r="AF23" s="11"/>
      <c r="AG23" s="11"/>
      <c r="AH23" s="11"/>
      <c r="AI23" s="11"/>
      <c r="AJ23" s="11"/>
      <c r="AK23" s="11"/>
      <c r="AL23" s="11"/>
      <c r="AM23" s="11"/>
      <c r="AN23" s="11"/>
      <c r="AO23" s="11"/>
    </row>
    <row r="24" spans="2:41" ht="15" customHeight="1">
      <c r="B24" s="4" t="str">
        <f t="shared" si="0"/>
        <v>USKY</v>
      </c>
      <c r="C24" s="3" t="s">
        <v>68</v>
      </c>
      <c r="D24" s="9" t="s">
        <v>25</v>
      </c>
      <c r="E24" s="17" t="s">
        <v>420</v>
      </c>
      <c r="F24" s="17" t="s">
        <v>420</v>
      </c>
      <c r="G24" s="17" t="s">
        <v>420</v>
      </c>
      <c r="H24" s="17" t="s">
        <v>420</v>
      </c>
      <c r="I24" s="17" t="s">
        <v>420</v>
      </c>
      <c r="J24" s="17" t="s">
        <v>420</v>
      </c>
      <c r="K24" s="17" t="s">
        <v>420</v>
      </c>
      <c r="L24" s="17" t="s">
        <v>420</v>
      </c>
      <c r="M24" s="17" t="s">
        <v>420</v>
      </c>
      <c r="N24" s="10"/>
      <c r="O24" s="10"/>
      <c r="P24" s="10"/>
      <c r="Q24" s="10"/>
      <c r="R24" s="10"/>
      <c r="S24" s="10"/>
      <c r="T24" s="18"/>
      <c r="U24" s="31" t="s">
        <v>420</v>
      </c>
      <c r="V24" s="11"/>
      <c r="W24" s="11"/>
      <c r="X24" s="24"/>
      <c r="Y24" s="31" t="s">
        <v>420</v>
      </c>
      <c r="Z24" s="17" t="s">
        <v>420</v>
      </c>
      <c r="AA24" s="17" t="s">
        <v>420</v>
      </c>
      <c r="AB24" s="17" t="s">
        <v>420</v>
      </c>
      <c r="AC24" s="11"/>
      <c r="AD24" s="11"/>
      <c r="AE24" s="11"/>
      <c r="AF24" s="11"/>
      <c r="AG24" s="11"/>
      <c r="AH24" s="11"/>
      <c r="AI24" s="11"/>
      <c r="AJ24" s="11"/>
      <c r="AK24" s="11"/>
      <c r="AL24" s="11"/>
      <c r="AM24" s="11"/>
      <c r="AN24" s="11"/>
      <c r="AO24" s="11"/>
    </row>
    <row r="25" spans="2:41" ht="15" customHeight="1">
      <c r="B25" s="4" t="str">
        <f t="shared" si="0"/>
        <v>USLA</v>
      </c>
      <c r="C25" s="3" t="s">
        <v>68</v>
      </c>
      <c r="D25" s="9" t="s">
        <v>26</v>
      </c>
      <c r="E25" s="17" t="s">
        <v>420</v>
      </c>
      <c r="F25" s="17" t="s">
        <v>420</v>
      </c>
      <c r="G25" s="17" t="s">
        <v>420</v>
      </c>
      <c r="H25" s="17" t="s">
        <v>420</v>
      </c>
      <c r="I25" s="17" t="s">
        <v>420</v>
      </c>
      <c r="J25" s="17" t="s">
        <v>420</v>
      </c>
      <c r="K25" s="17" t="s">
        <v>420</v>
      </c>
      <c r="L25" s="17" t="s">
        <v>420</v>
      </c>
      <c r="M25" s="17" t="s">
        <v>420</v>
      </c>
      <c r="N25" s="10"/>
      <c r="O25" s="10"/>
      <c r="P25" s="10"/>
      <c r="Q25" s="10"/>
      <c r="R25" s="10"/>
      <c r="S25" s="10"/>
      <c r="T25" s="18"/>
      <c r="U25" s="31" t="s">
        <v>420</v>
      </c>
      <c r="V25" s="11"/>
      <c r="W25" s="11"/>
      <c r="X25" s="24"/>
      <c r="Y25" s="31" t="s">
        <v>420</v>
      </c>
      <c r="Z25" s="17" t="s">
        <v>420</v>
      </c>
      <c r="AA25" s="17" t="s">
        <v>420</v>
      </c>
      <c r="AB25" s="17" t="s">
        <v>420</v>
      </c>
      <c r="AC25" s="11"/>
      <c r="AD25" s="11"/>
      <c r="AE25" s="11"/>
      <c r="AF25" s="11"/>
      <c r="AG25" s="11"/>
      <c r="AH25" s="11"/>
      <c r="AI25" s="11"/>
      <c r="AJ25" s="11"/>
      <c r="AK25" s="11"/>
      <c r="AL25" s="11"/>
      <c r="AM25" s="11"/>
      <c r="AN25" s="11"/>
      <c r="AO25" s="11"/>
    </row>
    <row r="26" spans="2:41" ht="15" customHeight="1">
      <c r="B26" s="4" t="str">
        <f t="shared" si="0"/>
        <v>USMA 01001:02791</v>
      </c>
      <c r="C26" s="3" t="s">
        <v>68</v>
      </c>
      <c r="D26" s="9" t="s">
        <v>197</v>
      </c>
      <c r="E26" s="17" t="s">
        <v>420</v>
      </c>
      <c r="F26" s="17" t="s">
        <v>420</v>
      </c>
      <c r="G26" s="17" t="s">
        <v>420</v>
      </c>
      <c r="H26" s="17" t="s">
        <v>420</v>
      </c>
      <c r="I26" s="17" t="s">
        <v>420</v>
      </c>
      <c r="J26" s="17" t="s">
        <v>420</v>
      </c>
      <c r="K26" s="17" t="s">
        <v>420</v>
      </c>
      <c r="L26" s="17" t="s">
        <v>420</v>
      </c>
      <c r="M26" s="17" t="s">
        <v>420</v>
      </c>
      <c r="N26" s="10"/>
      <c r="O26" s="10"/>
      <c r="P26" s="10"/>
      <c r="Q26" s="10"/>
      <c r="R26" s="10"/>
      <c r="S26" s="10"/>
      <c r="T26" s="18"/>
      <c r="U26" s="31" t="s">
        <v>420</v>
      </c>
      <c r="V26" s="11"/>
      <c r="W26" s="11"/>
      <c r="X26" s="24"/>
      <c r="Y26" s="31" t="s">
        <v>420</v>
      </c>
      <c r="Z26" s="17" t="s">
        <v>420</v>
      </c>
      <c r="AA26" s="17" t="s">
        <v>420</v>
      </c>
      <c r="AB26" s="17" t="s">
        <v>420</v>
      </c>
      <c r="AC26" s="11"/>
      <c r="AD26" s="11"/>
      <c r="AE26" s="11"/>
      <c r="AF26" s="11"/>
      <c r="AG26" s="11"/>
      <c r="AH26" s="11"/>
      <c r="AI26" s="11"/>
      <c r="AJ26" s="11"/>
      <c r="AK26" s="11"/>
      <c r="AL26" s="11"/>
      <c r="AM26" s="11"/>
      <c r="AN26" s="11"/>
      <c r="AO26" s="11"/>
    </row>
    <row r="27" spans="2:41" ht="15" customHeight="1">
      <c r="B27" s="4" t="str">
        <f t="shared" si="0"/>
        <v>USMA 05501:05544</v>
      </c>
      <c r="C27" s="3" t="s">
        <v>68</v>
      </c>
      <c r="D27" s="9" t="s">
        <v>198</v>
      </c>
      <c r="E27" s="17" t="s">
        <v>420</v>
      </c>
      <c r="F27" s="17" t="s">
        <v>420</v>
      </c>
      <c r="G27" s="17" t="s">
        <v>420</v>
      </c>
      <c r="H27" s="17" t="s">
        <v>420</v>
      </c>
      <c r="I27" s="17" t="s">
        <v>420</v>
      </c>
      <c r="J27" s="17" t="s">
        <v>420</v>
      </c>
      <c r="K27" s="17" t="s">
        <v>420</v>
      </c>
      <c r="L27" s="17" t="s">
        <v>420</v>
      </c>
      <c r="M27" s="17" t="s">
        <v>420</v>
      </c>
      <c r="N27" s="10"/>
      <c r="O27" s="10"/>
      <c r="P27" s="10"/>
      <c r="Q27" s="10"/>
      <c r="R27" s="10"/>
      <c r="S27" s="10"/>
      <c r="T27" s="18"/>
      <c r="U27" s="31" t="s">
        <v>420</v>
      </c>
      <c r="V27" s="11"/>
      <c r="W27" s="11"/>
      <c r="X27" s="24"/>
      <c r="Y27" s="31" t="s">
        <v>420</v>
      </c>
      <c r="Z27" s="17" t="s">
        <v>420</v>
      </c>
      <c r="AA27" s="17" t="s">
        <v>420</v>
      </c>
      <c r="AB27" s="17" t="s">
        <v>420</v>
      </c>
      <c r="AC27" s="11"/>
      <c r="AD27" s="11"/>
      <c r="AE27" s="11"/>
      <c r="AF27" s="11"/>
      <c r="AG27" s="11"/>
      <c r="AH27" s="11"/>
      <c r="AI27" s="11"/>
      <c r="AJ27" s="11"/>
      <c r="AK27" s="11"/>
      <c r="AL27" s="11"/>
      <c r="AM27" s="11"/>
      <c r="AN27" s="11"/>
      <c r="AO27" s="11"/>
    </row>
    <row r="28" spans="2:41" ht="15" customHeight="1">
      <c r="B28" s="4" t="str">
        <f t="shared" si="0"/>
        <v>USMD 20335:20797</v>
      </c>
      <c r="C28" s="3" t="s">
        <v>68</v>
      </c>
      <c r="D28" s="9" t="s">
        <v>199</v>
      </c>
      <c r="E28" s="17" t="s">
        <v>420</v>
      </c>
      <c r="F28" s="17" t="s">
        <v>420</v>
      </c>
      <c r="G28" s="17" t="s">
        <v>420</v>
      </c>
      <c r="H28" s="17" t="s">
        <v>420</v>
      </c>
      <c r="I28" s="17" t="s">
        <v>420</v>
      </c>
      <c r="J28" s="17" t="s">
        <v>420</v>
      </c>
      <c r="K28" s="17" t="s">
        <v>420</v>
      </c>
      <c r="L28" s="17" t="s">
        <v>420</v>
      </c>
      <c r="M28" s="17" t="s">
        <v>420</v>
      </c>
      <c r="N28" s="10"/>
      <c r="O28" s="10"/>
      <c r="P28" s="10"/>
      <c r="Q28" s="10"/>
      <c r="R28" s="10"/>
      <c r="S28" s="10"/>
      <c r="T28" s="18"/>
      <c r="U28" s="31" t="s">
        <v>420</v>
      </c>
      <c r="V28" s="11"/>
      <c r="W28" s="11"/>
      <c r="X28" s="24"/>
      <c r="Y28" s="31" t="s">
        <v>420</v>
      </c>
      <c r="Z28" s="17" t="s">
        <v>420</v>
      </c>
      <c r="AA28" s="17" t="s">
        <v>420</v>
      </c>
      <c r="AB28" s="17" t="s">
        <v>420</v>
      </c>
      <c r="AC28" s="11"/>
      <c r="AD28" s="11"/>
      <c r="AE28" s="11"/>
      <c r="AF28" s="11"/>
      <c r="AG28" s="11"/>
      <c r="AH28" s="11"/>
      <c r="AI28" s="11"/>
      <c r="AJ28" s="11"/>
      <c r="AK28" s="11"/>
      <c r="AL28" s="11"/>
      <c r="AM28" s="11"/>
      <c r="AN28" s="11"/>
      <c r="AO28" s="11"/>
    </row>
    <row r="29" spans="2:41" ht="15" customHeight="1">
      <c r="B29" s="4" t="str">
        <f t="shared" si="0"/>
        <v>USMD 20812:21930</v>
      </c>
      <c r="C29" s="3" t="s">
        <v>68</v>
      </c>
      <c r="D29" s="9" t="s">
        <v>200</v>
      </c>
      <c r="E29" s="17" t="s">
        <v>420</v>
      </c>
      <c r="F29" s="17" t="s">
        <v>420</v>
      </c>
      <c r="G29" s="17" t="s">
        <v>420</v>
      </c>
      <c r="H29" s="17" t="s">
        <v>420</v>
      </c>
      <c r="I29" s="17" t="s">
        <v>420</v>
      </c>
      <c r="J29" s="17" t="s">
        <v>420</v>
      </c>
      <c r="K29" s="17" t="s">
        <v>420</v>
      </c>
      <c r="L29" s="17" t="s">
        <v>420</v>
      </c>
      <c r="M29" s="17" t="s">
        <v>420</v>
      </c>
      <c r="N29" s="10"/>
      <c r="O29" s="10"/>
      <c r="P29" s="10"/>
      <c r="Q29" s="10"/>
      <c r="R29" s="10"/>
      <c r="S29" s="10"/>
      <c r="T29" s="18"/>
      <c r="U29" s="31" t="s">
        <v>420</v>
      </c>
      <c r="V29" s="11"/>
      <c r="W29" s="11"/>
      <c r="X29" s="24"/>
      <c r="Y29" s="31" t="s">
        <v>420</v>
      </c>
      <c r="Z29" s="17" t="s">
        <v>420</v>
      </c>
      <c r="AA29" s="17" t="s">
        <v>420</v>
      </c>
      <c r="AB29" s="17" t="s">
        <v>420</v>
      </c>
      <c r="AC29" s="11"/>
      <c r="AD29" s="11"/>
      <c r="AE29" s="11"/>
      <c r="AF29" s="11"/>
      <c r="AG29" s="11"/>
      <c r="AH29" s="11"/>
      <c r="AI29" s="11"/>
      <c r="AJ29" s="11"/>
      <c r="AK29" s="11"/>
      <c r="AL29" s="11"/>
      <c r="AM29" s="11"/>
      <c r="AN29" s="11"/>
      <c r="AO29" s="11"/>
    </row>
    <row r="30" spans="2:41" ht="15" customHeight="1">
      <c r="B30" s="4" t="str">
        <f t="shared" si="0"/>
        <v>USME</v>
      </c>
      <c r="C30" s="3" t="s">
        <v>68</v>
      </c>
      <c r="D30" s="9" t="s">
        <v>29</v>
      </c>
      <c r="E30" s="17" t="s">
        <v>420</v>
      </c>
      <c r="F30" s="17" t="s">
        <v>420</v>
      </c>
      <c r="G30" s="17" t="s">
        <v>420</v>
      </c>
      <c r="H30" s="17" t="s">
        <v>420</v>
      </c>
      <c r="I30" s="17" t="s">
        <v>420</v>
      </c>
      <c r="J30" s="17" t="s">
        <v>420</v>
      </c>
      <c r="K30" s="17" t="s">
        <v>420</v>
      </c>
      <c r="L30" s="17" t="s">
        <v>420</v>
      </c>
      <c r="M30" s="17" t="s">
        <v>420</v>
      </c>
      <c r="N30" s="10"/>
      <c r="O30" s="10"/>
      <c r="P30" s="10"/>
      <c r="Q30" s="10"/>
      <c r="R30" s="10"/>
      <c r="S30" s="10"/>
      <c r="T30" s="18"/>
      <c r="U30" s="31" t="s">
        <v>420</v>
      </c>
      <c r="V30" s="11"/>
      <c r="W30" s="11"/>
      <c r="X30" s="24"/>
      <c r="Y30" s="31" t="s">
        <v>420</v>
      </c>
      <c r="Z30" s="17" t="s">
        <v>420</v>
      </c>
      <c r="AA30" s="17" t="s">
        <v>420</v>
      </c>
      <c r="AB30" s="17" t="s">
        <v>420</v>
      </c>
      <c r="AC30" s="11"/>
      <c r="AD30" s="11"/>
      <c r="AE30" s="11"/>
      <c r="AF30" s="11"/>
      <c r="AG30" s="11"/>
      <c r="AH30" s="11"/>
      <c r="AI30" s="11"/>
      <c r="AJ30" s="11"/>
      <c r="AK30" s="11"/>
      <c r="AL30" s="11"/>
      <c r="AM30" s="11"/>
      <c r="AN30" s="11"/>
      <c r="AO30" s="11"/>
    </row>
    <row r="31" spans="2:41" ht="15" customHeight="1">
      <c r="B31" s="4" t="str">
        <f t="shared" si="0"/>
        <v>USMI</v>
      </c>
      <c r="C31" s="3" t="s">
        <v>68</v>
      </c>
      <c r="D31" s="9" t="s">
        <v>30</v>
      </c>
      <c r="E31" s="17" t="s">
        <v>420</v>
      </c>
      <c r="F31" s="17" t="s">
        <v>420</v>
      </c>
      <c r="G31" s="17" t="s">
        <v>420</v>
      </c>
      <c r="H31" s="17" t="s">
        <v>420</v>
      </c>
      <c r="I31" s="17" t="s">
        <v>420</v>
      </c>
      <c r="J31" s="17" t="s">
        <v>420</v>
      </c>
      <c r="K31" s="17" t="s">
        <v>420</v>
      </c>
      <c r="L31" s="17" t="s">
        <v>420</v>
      </c>
      <c r="M31" s="17" t="s">
        <v>420</v>
      </c>
      <c r="N31" s="10"/>
      <c r="O31" s="10"/>
      <c r="P31" s="10"/>
      <c r="Q31" s="10"/>
      <c r="R31" s="10"/>
      <c r="S31" s="10"/>
      <c r="T31" s="18"/>
      <c r="U31" s="31" t="s">
        <v>420</v>
      </c>
      <c r="V31" s="11"/>
      <c r="W31" s="11"/>
      <c r="X31" s="24"/>
      <c r="Y31" s="31" t="s">
        <v>420</v>
      </c>
      <c r="Z31" s="17" t="s">
        <v>420</v>
      </c>
      <c r="AA31" s="17" t="s">
        <v>420</v>
      </c>
      <c r="AB31" s="17" t="s">
        <v>420</v>
      </c>
      <c r="AC31" s="11"/>
      <c r="AD31" s="11"/>
      <c r="AE31" s="11"/>
      <c r="AF31" s="11"/>
      <c r="AG31" s="11"/>
      <c r="AH31" s="11"/>
      <c r="AI31" s="11"/>
      <c r="AJ31" s="11"/>
      <c r="AK31" s="11"/>
      <c r="AL31" s="11"/>
      <c r="AM31" s="11"/>
      <c r="AN31" s="11"/>
      <c r="AO31" s="11"/>
    </row>
    <row r="32" spans="2:41" ht="15" customHeight="1">
      <c r="B32" s="4" t="str">
        <f t="shared" si="0"/>
        <v>USMN</v>
      </c>
      <c r="C32" s="3" t="s">
        <v>68</v>
      </c>
      <c r="D32" s="9" t="s">
        <v>31</v>
      </c>
      <c r="E32" s="17" t="s">
        <v>420</v>
      </c>
      <c r="F32" s="17" t="s">
        <v>420</v>
      </c>
      <c r="G32" s="17" t="s">
        <v>420</v>
      </c>
      <c r="H32" s="17" t="s">
        <v>420</v>
      </c>
      <c r="I32" s="17" t="s">
        <v>420</v>
      </c>
      <c r="J32" s="17" t="s">
        <v>420</v>
      </c>
      <c r="K32" s="17" t="s">
        <v>420</v>
      </c>
      <c r="L32" s="17" t="s">
        <v>420</v>
      </c>
      <c r="M32" s="17" t="s">
        <v>420</v>
      </c>
      <c r="N32" s="10"/>
      <c r="O32" s="10"/>
      <c r="P32" s="10"/>
      <c r="Q32" s="10"/>
      <c r="R32" s="10"/>
      <c r="S32" s="10"/>
      <c r="T32" s="18"/>
      <c r="U32" s="31" t="s">
        <v>420</v>
      </c>
      <c r="V32" s="11"/>
      <c r="W32" s="11"/>
      <c r="X32" s="24"/>
      <c r="Y32" s="31" t="s">
        <v>420</v>
      </c>
      <c r="Z32" s="17" t="s">
        <v>420</v>
      </c>
      <c r="AA32" s="17" t="s">
        <v>420</v>
      </c>
      <c r="AB32" s="17" t="s">
        <v>420</v>
      </c>
      <c r="AC32" s="11"/>
      <c r="AD32" s="11"/>
      <c r="AE32" s="11"/>
      <c r="AF32" s="11"/>
      <c r="AG32" s="11"/>
      <c r="AH32" s="11"/>
      <c r="AI32" s="11"/>
      <c r="AJ32" s="11"/>
      <c r="AK32" s="11"/>
      <c r="AL32" s="11"/>
      <c r="AM32" s="11"/>
      <c r="AN32" s="11"/>
      <c r="AO32" s="11"/>
    </row>
    <row r="33" spans="2:41" ht="15" customHeight="1">
      <c r="B33" s="4" t="str">
        <f t="shared" si="0"/>
        <v>USMO</v>
      </c>
      <c r="C33" s="3" t="s">
        <v>68</v>
      </c>
      <c r="D33" s="9" t="s">
        <v>32</v>
      </c>
      <c r="E33" s="17" t="s">
        <v>420</v>
      </c>
      <c r="F33" s="17" t="s">
        <v>420</v>
      </c>
      <c r="G33" s="17" t="s">
        <v>420</v>
      </c>
      <c r="H33" s="17" t="s">
        <v>420</v>
      </c>
      <c r="I33" s="17" t="s">
        <v>420</v>
      </c>
      <c r="J33" s="17" t="s">
        <v>420</v>
      </c>
      <c r="K33" s="17" t="s">
        <v>420</v>
      </c>
      <c r="L33" s="17" t="s">
        <v>420</v>
      </c>
      <c r="M33" s="17" t="s">
        <v>420</v>
      </c>
      <c r="N33" s="10"/>
      <c r="O33" s="10"/>
      <c r="P33" s="10"/>
      <c r="Q33" s="10"/>
      <c r="R33" s="10"/>
      <c r="S33" s="10"/>
      <c r="T33" s="18"/>
      <c r="U33" s="31" t="s">
        <v>420</v>
      </c>
      <c r="V33" s="11"/>
      <c r="W33" s="11"/>
      <c r="X33" s="24"/>
      <c r="Y33" s="31" t="s">
        <v>420</v>
      </c>
      <c r="Z33" s="17" t="s">
        <v>420</v>
      </c>
      <c r="AA33" s="17" t="s">
        <v>420</v>
      </c>
      <c r="AB33" s="17" t="s">
        <v>420</v>
      </c>
      <c r="AC33" s="11"/>
      <c r="AD33" s="11"/>
      <c r="AE33" s="11"/>
      <c r="AF33" s="11"/>
      <c r="AG33" s="11"/>
      <c r="AH33" s="11"/>
      <c r="AI33" s="11"/>
      <c r="AJ33" s="11"/>
      <c r="AK33" s="11"/>
      <c r="AL33" s="11"/>
      <c r="AM33" s="11"/>
      <c r="AN33" s="11"/>
      <c r="AO33" s="11"/>
    </row>
    <row r="34" spans="2:41" ht="15" customHeight="1">
      <c r="B34" s="4" t="str">
        <f t="shared" si="0"/>
        <v>USMS</v>
      </c>
      <c r="C34" s="3" t="s">
        <v>68</v>
      </c>
      <c r="D34" s="9" t="s">
        <v>33</v>
      </c>
      <c r="E34" s="17" t="s">
        <v>420</v>
      </c>
      <c r="F34" s="17" t="s">
        <v>420</v>
      </c>
      <c r="G34" s="17" t="s">
        <v>420</v>
      </c>
      <c r="H34" s="17" t="s">
        <v>420</v>
      </c>
      <c r="I34" s="17" t="s">
        <v>420</v>
      </c>
      <c r="J34" s="17" t="s">
        <v>420</v>
      </c>
      <c r="K34" s="17" t="s">
        <v>420</v>
      </c>
      <c r="L34" s="17" t="s">
        <v>420</v>
      </c>
      <c r="M34" s="17" t="s">
        <v>420</v>
      </c>
      <c r="N34" s="10"/>
      <c r="O34" s="10"/>
      <c r="P34" s="10"/>
      <c r="Q34" s="10"/>
      <c r="R34" s="10"/>
      <c r="S34" s="10"/>
      <c r="T34" s="18"/>
      <c r="U34" s="31" t="s">
        <v>420</v>
      </c>
      <c r="V34" s="11"/>
      <c r="W34" s="11"/>
      <c r="X34" s="24"/>
      <c r="Y34" s="31" t="s">
        <v>420</v>
      </c>
      <c r="Z34" s="17" t="s">
        <v>420</v>
      </c>
      <c r="AA34" s="17" t="s">
        <v>420</v>
      </c>
      <c r="AB34" s="17" t="s">
        <v>420</v>
      </c>
      <c r="AC34" s="11"/>
      <c r="AD34" s="11"/>
      <c r="AE34" s="11"/>
      <c r="AF34" s="11"/>
      <c r="AG34" s="11"/>
      <c r="AH34" s="11"/>
      <c r="AI34" s="11"/>
      <c r="AJ34" s="11"/>
      <c r="AK34" s="11"/>
      <c r="AL34" s="11"/>
      <c r="AM34" s="11"/>
      <c r="AN34" s="11"/>
      <c r="AO34" s="11"/>
    </row>
    <row r="35" spans="2:41" ht="15" customHeight="1">
      <c r="B35" s="4" t="str">
        <f t="shared" si="0"/>
        <v>USMT</v>
      </c>
      <c r="C35" s="3" t="s">
        <v>68</v>
      </c>
      <c r="D35" s="9" t="s">
        <v>34</v>
      </c>
      <c r="E35" s="17" t="s">
        <v>420</v>
      </c>
      <c r="F35" s="17" t="s">
        <v>420</v>
      </c>
      <c r="G35" s="17" t="s">
        <v>420</v>
      </c>
      <c r="H35" s="17" t="s">
        <v>420</v>
      </c>
      <c r="I35" s="17" t="s">
        <v>420</v>
      </c>
      <c r="J35" s="17" t="s">
        <v>420</v>
      </c>
      <c r="K35" s="17" t="s">
        <v>420</v>
      </c>
      <c r="L35" s="17" t="s">
        <v>420</v>
      </c>
      <c r="M35" s="17" t="s">
        <v>420</v>
      </c>
      <c r="N35" s="10"/>
      <c r="O35" s="10"/>
      <c r="P35" s="10"/>
      <c r="Q35" s="10"/>
      <c r="R35" s="10"/>
      <c r="S35" s="10"/>
      <c r="T35" s="18"/>
      <c r="U35" s="31" t="s">
        <v>420</v>
      </c>
      <c r="V35" s="11"/>
      <c r="W35" s="11"/>
      <c r="X35" s="24"/>
      <c r="Y35" s="31" t="s">
        <v>420</v>
      </c>
      <c r="Z35" s="17" t="s">
        <v>420</v>
      </c>
      <c r="AA35" s="17" t="s">
        <v>420</v>
      </c>
      <c r="AB35" s="17" t="s">
        <v>420</v>
      </c>
      <c r="AC35" s="11"/>
      <c r="AD35" s="11"/>
      <c r="AE35" s="11"/>
      <c r="AF35" s="11"/>
      <c r="AG35" s="11"/>
      <c r="AH35" s="11"/>
      <c r="AI35" s="11"/>
      <c r="AJ35" s="11"/>
      <c r="AK35" s="11"/>
      <c r="AL35" s="11"/>
      <c r="AM35" s="11"/>
      <c r="AN35" s="11"/>
      <c r="AO35" s="11"/>
    </row>
    <row r="36" spans="2:41" ht="15" customHeight="1">
      <c r="B36" s="4" t="str">
        <f t="shared" si="0"/>
        <v>USNC</v>
      </c>
      <c r="C36" s="3" t="s">
        <v>68</v>
      </c>
      <c r="D36" s="9" t="s">
        <v>35</v>
      </c>
      <c r="E36" s="17" t="s">
        <v>420</v>
      </c>
      <c r="F36" s="17" t="s">
        <v>420</v>
      </c>
      <c r="G36" s="17" t="s">
        <v>420</v>
      </c>
      <c r="H36" s="17" t="s">
        <v>420</v>
      </c>
      <c r="I36" s="17" t="s">
        <v>420</v>
      </c>
      <c r="J36" s="17" t="s">
        <v>420</v>
      </c>
      <c r="K36" s="17" t="s">
        <v>420</v>
      </c>
      <c r="L36" s="17" t="s">
        <v>420</v>
      </c>
      <c r="M36" s="17" t="s">
        <v>420</v>
      </c>
      <c r="N36" s="10"/>
      <c r="O36" s="10"/>
      <c r="P36" s="10"/>
      <c r="Q36" s="10"/>
      <c r="R36" s="10"/>
      <c r="S36" s="10"/>
      <c r="T36" s="18"/>
      <c r="U36" s="31" t="s">
        <v>420</v>
      </c>
      <c r="V36" s="11"/>
      <c r="W36" s="11"/>
      <c r="X36" s="24"/>
      <c r="Y36" s="31" t="s">
        <v>420</v>
      </c>
      <c r="Z36" s="17" t="s">
        <v>420</v>
      </c>
      <c r="AA36" s="17" t="s">
        <v>420</v>
      </c>
      <c r="AB36" s="17" t="s">
        <v>420</v>
      </c>
      <c r="AC36" s="11"/>
      <c r="AD36" s="11"/>
      <c r="AE36" s="11"/>
      <c r="AF36" s="11"/>
      <c r="AG36" s="11"/>
      <c r="AH36" s="11"/>
      <c r="AI36" s="11"/>
      <c r="AJ36" s="11"/>
      <c r="AK36" s="11"/>
      <c r="AL36" s="11"/>
      <c r="AM36" s="11"/>
      <c r="AN36" s="11"/>
      <c r="AO36" s="11"/>
    </row>
    <row r="37" spans="2:41" ht="15" customHeight="1">
      <c r="B37" s="4" t="str">
        <f t="shared" si="0"/>
        <v>USND</v>
      </c>
      <c r="C37" s="3" t="s">
        <v>68</v>
      </c>
      <c r="D37" s="9" t="s">
        <v>36</v>
      </c>
      <c r="E37" s="17" t="s">
        <v>420</v>
      </c>
      <c r="F37" s="17" t="s">
        <v>420</v>
      </c>
      <c r="G37" s="17" t="s">
        <v>420</v>
      </c>
      <c r="H37" s="17" t="s">
        <v>420</v>
      </c>
      <c r="I37" s="17" t="s">
        <v>420</v>
      </c>
      <c r="J37" s="17" t="s">
        <v>420</v>
      </c>
      <c r="K37" s="17" t="s">
        <v>420</v>
      </c>
      <c r="L37" s="17" t="s">
        <v>420</v>
      </c>
      <c r="M37" s="17" t="s">
        <v>420</v>
      </c>
      <c r="N37" s="10"/>
      <c r="O37" s="10"/>
      <c r="P37" s="10"/>
      <c r="Q37" s="10"/>
      <c r="R37" s="10"/>
      <c r="S37" s="10"/>
      <c r="T37" s="18"/>
      <c r="U37" s="31" t="s">
        <v>420</v>
      </c>
      <c r="V37" s="11"/>
      <c r="W37" s="11"/>
      <c r="X37" s="24"/>
      <c r="Y37" s="31" t="s">
        <v>420</v>
      </c>
      <c r="Z37" s="17" t="s">
        <v>420</v>
      </c>
      <c r="AA37" s="17" t="s">
        <v>420</v>
      </c>
      <c r="AB37" s="17" t="s">
        <v>420</v>
      </c>
      <c r="AC37" s="11"/>
      <c r="AD37" s="11"/>
      <c r="AE37" s="11"/>
      <c r="AF37" s="11"/>
      <c r="AG37" s="11"/>
      <c r="AH37" s="11"/>
      <c r="AI37" s="11"/>
      <c r="AJ37" s="11"/>
      <c r="AK37" s="11"/>
      <c r="AL37" s="11"/>
      <c r="AM37" s="11"/>
      <c r="AN37" s="11"/>
      <c r="AO37" s="11"/>
    </row>
    <row r="38" spans="2:41" ht="15" customHeight="1">
      <c r="B38" s="4" t="str">
        <f t="shared" si="0"/>
        <v>USNE</v>
      </c>
      <c r="C38" s="3" t="s">
        <v>68</v>
      </c>
      <c r="D38" s="9" t="s">
        <v>37</v>
      </c>
      <c r="E38" s="17" t="s">
        <v>420</v>
      </c>
      <c r="F38" s="17" t="s">
        <v>420</v>
      </c>
      <c r="G38" s="17" t="s">
        <v>420</v>
      </c>
      <c r="H38" s="17" t="s">
        <v>420</v>
      </c>
      <c r="I38" s="17" t="s">
        <v>420</v>
      </c>
      <c r="J38" s="17" t="s">
        <v>420</v>
      </c>
      <c r="K38" s="17" t="s">
        <v>420</v>
      </c>
      <c r="L38" s="17" t="s">
        <v>420</v>
      </c>
      <c r="M38" s="17" t="s">
        <v>420</v>
      </c>
      <c r="N38" s="10"/>
      <c r="O38" s="10"/>
      <c r="P38" s="10"/>
      <c r="Q38" s="10"/>
      <c r="R38" s="10"/>
      <c r="S38" s="10"/>
      <c r="T38" s="18"/>
      <c r="U38" s="31" t="s">
        <v>420</v>
      </c>
      <c r="V38" s="11"/>
      <c r="W38" s="11"/>
      <c r="X38" s="24"/>
      <c r="Y38" s="31" t="s">
        <v>420</v>
      </c>
      <c r="Z38" s="17" t="s">
        <v>420</v>
      </c>
      <c r="AA38" s="17" t="s">
        <v>420</v>
      </c>
      <c r="AB38" s="17" t="s">
        <v>420</v>
      </c>
      <c r="AC38" s="11"/>
      <c r="AD38" s="11"/>
      <c r="AE38" s="11"/>
      <c r="AF38" s="11"/>
      <c r="AG38" s="11"/>
      <c r="AH38" s="11"/>
      <c r="AI38" s="11"/>
      <c r="AJ38" s="11"/>
      <c r="AK38" s="11"/>
      <c r="AL38" s="11"/>
      <c r="AM38" s="11"/>
      <c r="AN38" s="11"/>
      <c r="AO38" s="11"/>
    </row>
    <row r="39" spans="2:41" ht="15" customHeight="1">
      <c r="B39" s="4" t="str">
        <f t="shared" si="0"/>
        <v>USNH</v>
      </c>
      <c r="C39" s="3" t="s">
        <v>68</v>
      </c>
      <c r="D39" s="9" t="s">
        <v>38</v>
      </c>
      <c r="E39" s="17" t="s">
        <v>420</v>
      </c>
      <c r="F39" s="17" t="s">
        <v>420</v>
      </c>
      <c r="G39" s="17" t="s">
        <v>420</v>
      </c>
      <c r="H39" s="17" t="s">
        <v>420</v>
      </c>
      <c r="I39" s="17" t="s">
        <v>420</v>
      </c>
      <c r="J39" s="17" t="s">
        <v>420</v>
      </c>
      <c r="K39" s="17" t="s">
        <v>420</v>
      </c>
      <c r="L39" s="17" t="s">
        <v>420</v>
      </c>
      <c r="M39" s="17" t="s">
        <v>420</v>
      </c>
      <c r="N39" s="10"/>
      <c r="O39" s="10"/>
      <c r="P39" s="10"/>
      <c r="Q39" s="10"/>
      <c r="R39" s="10"/>
      <c r="S39" s="10"/>
      <c r="T39" s="18"/>
      <c r="U39" s="31" t="s">
        <v>420</v>
      </c>
      <c r="V39" s="11"/>
      <c r="W39" s="11"/>
      <c r="X39" s="24"/>
      <c r="Y39" s="31" t="s">
        <v>420</v>
      </c>
      <c r="Z39" s="17" t="s">
        <v>420</v>
      </c>
      <c r="AA39" s="17" t="s">
        <v>420</v>
      </c>
      <c r="AB39" s="17" t="s">
        <v>420</v>
      </c>
      <c r="AC39" s="11"/>
      <c r="AD39" s="11"/>
      <c r="AE39" s="11"/>
      <c r="AF39" s="11"/>
      <c r="AG39" s="11"/>
      <c r="AH39" s="11"/>
      <c r="AI39" s="11"/>
      <c r="AJ39" s="11"/>
      <c r="AK39" s="11"/>
      <c r="AL39" s="11"/>
      <c r="AM39" s="11"/>
      <c r="AN39" s="11"/>
      <c r="AO39" s="11"/>
    </row>
    <row r="40" spans="2:41" ht="15" customHeight="1">
      <c r="B40" s="4" t="str">
        <f t="shared" si="0"/>
        <v>USNJ</v>
      </c>
      <c r="C40" s="3" t="s">
        <v>68</v>
      </c>
      <c r="D40" s="9" t="s">
        <v>3</v>
      </c>
      <c r="E40" s="17" t="s">
        <v>420</v>
      </c>
      <c r="F40" s="17" t="s">
        <v>420</v>
      </c>
      <c r="G40" s="17" t="s">
        <v>420</v>
      </c>
      <c r="H40" s="17" t="s">
        <v>420</v>
      </c>
      <c r="I40" s="17" t="s">
        <v>420</v>
      </c>
      <c r="J40" s="17" t="s">
        <v>420</v>
      </c>
      <c r="K40" s="17" t="s">
        <v>420</v>
      </c>
      <c r="L40" s="17" t="s">
        <v>420</v>
      </c>
      <c r="M40" s="17" t="s">
        <v>420</v>
      </c>
      <c r="N40" s="10"/>
      <c r="O40" s="10"/>
      <c r="P40" s="10"/>
      <c r="Q40" s="10"/>
      <c r="R40" s="10"/>
      <c r="S40" s="10"/>
      <c r="T40" s="18"/>
      <c r="U40" s="31" t="s">
        <v>420</v>
      </c>
      <c r="V40" s="11"/>
      <c r="W40" s="11"/>
      <c r="X40" s="24"/>
      <c r="Y40" s="31" t="s">
        <v>420</v>
      </c>
      <c r="Z40" s="17" t="s">
        <v>420</v>
      </c>
      <c r="AA40" s="17" t="s">
        <v>420</v>
      </c>
      <c r="AB40" s="17" t="s">
        <v>420</v>
      </c>
      <c r="AC40" s="11"/>
      <c r="AD40" s="11"/>
      <c r="AE40" s="11"/>
      <c r="AF40" s="11"/>
      <c r="AG40" s="11"/>
      <c r="AH40" s="11"/>
      <c r="AI40" s="11"/>
      <c r="AJ40" s="11"/>
      <c r="AK40" s="11"/>
      <c r="AL40" s="11"/>
      <c r="AM40" s="11"/>
      <c r="AN40" s="11"/>
      <c r="AO40" s="11"/>
    </row>
    <row r="41" spans="2:41" ht="15" customHeight="1">
      <c r="B41" s="4" t="str">
        <f t="shared" si="0"/>
        <v>USNM</v>
      </c>
      <c r="C41" s="3" t="s">
        <v>68</v>
      </c>
      <c r="D41" s="9" t="s">
        <v>39</v>
      </c>
      <c r="E41" s="17" t="s">
        <v>420</v>
      </c>
      <c r="F41" s="17" t="s">
        <v>420</v>
      </c>
      <c r="G41" s="17" t="s">
        <v>420</v>
      </c>
      <c r="H41" s="17" t="s">
        <v>420</v>
      </c>
      <c r="I41" s="17" t="s">
        <v>420</v>
      </c>
      <c r="J41" s="17" t="s">
        <v>420</v>
      </c>
      <c r="K41" s="17" t="s">
        <v>420</v>
      </c>
      <c r="L41" s="17" t="s">
        <v>420</v>
      </c>
      <c r="M41" s="17" t="s">
        <v>420</v>
      </c>
      <c r="N41" s="10"/>
      <c r="O41" s="10"/>
      <c r="P41" s="10"/>
      <c r="Q41" s="10"/>
      <c r="R41" s="10"/>
      <c r="S41" s="10"/>
      <c r="T41" s="18"/>
      <c r="U41" s="31" t="s">
        <v>420</v>
      </c>
      <c r="V41" s="11"/>
      <c r="W41" s="11"/>
      <c r="X41" s="24"/>
      <c r="Y41" s="31" t="s">
        <v>420</v>
      </c>
      <c r="Z41" s="17" t="s">
        <v>420</v>
      </c>
      <c r="AA41" s="17" t="s">
        <v>420</v>
      </c>
      <c r="AB41" s="17" t="s">
        <v>420</v>
      </c>
      <c r="AC41" s="11"/>
      <c r="AD41" s="11"/>
      <c r="AE41" s="11"/>
      <c r="AF41" s="11"/>
      <c r="AG41" s="11"/>
      <c r="AH41" s="11"/>
      <c r="AI41" s="11"/>
      <c r="AJ41" s="11"/>
      <c r="AK41" s="11"/>
      <c r="AL41" s="11"/>
      <c r="AM41" s="11"/>
      <c r="AN41" s="11"/>
      <c r="AO41" s="11"/>
    </row>
    <row r="42" spans="2:41" ht="15" customHeight="1">
      <c r="B42" s="4" t="str">
        <f t="shared" si="0"/>
        <v>USNV</v>
      </c>
      <c r="C42" s="3" t="s">
        <v>68</v>
      </c>
      <c r="D42" s="9" t="s">
        <v>40</v>
      </c>
      <c r="E42" s="17" t="s">
        <v>420</v>
      </c>
      <c r="F42" s="17" t="s">
        <v>420</v>
      </c>
      <c r="G42" s="17" t="s">
        <v>420</v>
      </c>
      <c r="H42" s="17" t="s">
        <v>420</v>
      </c>
      <c r="I42" s="17" t="s">
        <v>420</v>
      </c>
      <c r="J42" s="17" t="s">
        <v>420</v>
      </c>
      <c r="K42" s="17" t="s">
        <v>420</v>
      </c>
      <c r="L42" s="17" t="s">
        <v>420</v>
      </c>
      <c r="M42" s="17" t="s">
        <v>420</v>
      </c>
      <c r="N42" s="10"/>
      <c r="O42" s="10"/>
      <c r="P42" s="10"/>
      <c r="Q42" s="10"/>
      <c r="R42" s="10"/>
      <c r="S42" s="10"/>
      <c r="T42" s="18"/>
      <c r="U42" s="31" t="s">
        <v>420</v>
      </c>
      <c r="V42" s="11"/>
      <c r="W42" s="11"/>
      <c r="X42" s="24"/>
      <c r="Y42" s="31" t="s">
        <v>420</v>
      </c>
      <c r="Z42" s="17" t="s">
        <v>420</v>
      </c>
      <c r="AA42" s="17" t="s">
        <v>420</v>
      </c>
      <c r="AB42" s="17" t="s">
        <v>420</v>
      </c>
      <c r="AC42" s="11"/>
      <c r="AD42" s="11"/>
      <c r="AE42" s="11"/>
      <c r="AF42" s="11"/>
      <c r="AG42" s="11"/>
      <c r="AH42" s="11"/>
      <c r="AI42" s="11"/>
      <c r="AJ42" s="11"/>
      <c r="AK42" s="11"/>
      <c r="AL42" s="11"/>
      <c r="AM42" s="11"/>
      <c r="AN42" s="11"/>
      <c r="AO42" s="11"/>
    </row>
    <row r="43" spans="2:41" ht="15" customHeight="1">
      <c r="B43" s="4" t="str">
        <f t="shared" si="0"/>
        <v>USNY 06390:06390</v>
      </c>
      <c r="C43" s="3" t="s">
        <v>68</v>
      </c>
      <c r="D43" s="9" t="s">
        <v>201</v>
      </c>
      <c r="E43" s="17" t="s">
        <v>420</v>
      </c>
      <c r="F43" s="17" t="s">
        <v>420</v>
      </c>
      <c r="G43" s="17" t="s">
        <v>420</v>
      </c>
      <c r="H43" s="17" t="s">
        <v>420</v>
      </c>
      <c r="I43" s="17" t="s">
        <v>420</v>
      </c>
      <c r="J43" s="17" t="s">
        <v>420</v>
      </c>
      <c r="K43" s="17" t="s">
        <v>420</v>
      </c>
      <c r="L43" s="17" t="s">
        <v>420</v>
      </c>
      <c r="M43" s="17" t="s">
        <v>420</v>
      </c>
      <c r="N43" s="10"/>
      <c r="O43" s="10"/>
      <c r="P43" s="10"/>
      <c r="Q43" s="10"/>
      <c r="R43" s="10"/>
      <c r="S43" s="10"/>
      <c r="T43" s="18"/>
      <c r="U43" s="31" t="s">
        <v>420</v>
      </c>
      <c r="V43" s="11"/>
      <c r="W43" s="11"/>
      <c r="X43" s="24"/>
      <c r="Y43" s="31" t="s">
        <v>420</v>
      </c>
      <c r="Z43" s="17" t="s">
        <v>420</v>
      </c>
      <c r="AA43" s="17" t="s">
        <v>420</v>
      </c>
      <c r="AB43" s="17" t="s">
        <v>420</v>
      </c>
      <c r="AC43" s="11"/>
      <c r="AD43" s="11"/>
      <c r="AE43" s="11"/>
      <c r="AF43" s="11"/>
      <c r="AG43" s="11"/>
      <c r="AH43" s="11"/>
      <c r="AI43" s="11"/>
      <c r="AJ43" s="11"/>
      <c r="AK43" s="11"/>
      <c r="AL43" s="11"/>
      <c r="AM43" s="11"/>
      <c r="AN43" s="11"/>
      <c r="AO43" s="11"/>
    </row>
    <row r="44" spans="2:41" ht="15" customHeight="1">
      <c r="B44" s="4" t="str">
        <f t="shared" si="0"/>
        <v>USNY 10001:14975</v>
      </c>
      <c r="C44" s="3" t="s">
        <v>68</v>
      </c>
      <c r="D44" s="9" t="s">
        <v>202</v>
      </c>
      <c r="E44" s="17" t="s">
        <v>420</v>
      </c>
      <c r="F44" s="17" t="s">
        <v>420</v>
      </c>
      <c r="G44" s="17" t="s">
        <v>420</v>
      </c>
      <c r="H44" s="17" t="s">
        <v>420</v>
      </c>
      <c r="I44" s="17" t="s">
        <v>420</v>
      </c>
      <c r="J44" s="17" t="s">
        <v>420</v>
      </c>
      <c r="K44" s="17" t="s">
        <v>420</v>
      </c>
      <c r="L44" s="17" t="s">
        <v>420</v>
      </c>
      <c r="M44" s="17" t="s">
        <v>420</v>
      </c>
      <c r="N44" s="10"/>
      <c r="O44" s="10"/>
      <c r="P44" s="10"/>
      <c r="Q44" s="10"/>
      <c r="R44" s="10"/>
      <c r="S44" s="10"/>
      <c r="T44" s="18"/>
      <c r="U44" s="31" t="s">
        <v>420</v>
      </c>
      <c r="V44" s="11"/>
      <c r="W44" s="11"/>
      <c r="X44" s="24"/>
      <c r="Y44" s="31" t="s">
        <v>420</v>
      </c>
      <c r="Z44" s="17" t="s">
        <v>420</v>
      </c>
      <c r="AA44" s="17" t="s">
        <v>420</v>
      </c>
      <c r="AB44" s="17" t="s">
        <v>420</v>
      </c>
      <c r="AC44" s="11"/>
      <c r="AD44" s="11"/>
      <c r="AE44" s="11"/>
      <c r="AF44" s="11"/>
      <c r="AG44" s="11"/>
      <c r="AH44" s="11"/>
      <c r="AI44" s="11"/>
      <c r="AJ44" s="11"/>
      <c r="AK44" s="11"/>
      <c r="AL44" s="11"/>
      <c r="AM44" s="11"/>
      <c r="AN44" s="11"/>
      <c r="AO44" s="11"/>
    </row>
    <row r="45" spans="2:41" ht="15" customHeight="1">
      <c r="B45" s="4" t="str">
        <f t="shared" si="0"/>
        <v>USOH</v>
      </c>
      <c r="C45" s="3" t="s">
        <v>68</v>
      </c>
      <c r="D45" s="9" t="s">
        <v>42</v>
      </c>
      <c r="E45" s="17" t="s">
        <v>420</v>
      </c>
      <c r="F45" s="17" t="s">
        <v>420</v>
      </c>
      <c r="G45" s="17" t="s">
        <v>420</v>
      </c>
      <c r="H45" s="17" t="s">
        <v>420</v>
      </c>
      <c r="I45" s="17" t="s">
        <v>420</v>
      </c>
      <c r="J45" s="17" t="s">
        <v>420</v>
      </c>
      <c r="K45" s="17" t="s">
        <v>420</v>
      </c>
      <c r="L45" s="17" t="s">
        <v>420</v>
      </c>
      <c r="M45" s="17" t="s">
        <v>420</v>
      </c>
      <c r="N45" s="10"/>
      <c r="O45" s="10"/>
      <c r="P45" s="10"/>
      <c r="Q45" s="10"/>
      <c r="R45" s="10"/>
      <c r="S45" s="10"/>
      <c r="T45" s="18"/>
      <c r="U45" s="31" t="s">
        <v>420</v>
      </c>
      <c r="V45" s="11"/>
      <c r="W45" s="11"/>
      <c r="X45" s="24"/>
      <c r="Y45" s="31" t="s">
        <v>420</v>
      </c>
      <c r="Z45" s="17" t="s">
        <v>420</v>
      </c>
      <c r="AA45" s="17" t="s">
        <v>420</v>
      </c>
      <c r="AB45" s="17" t="s">
        <v>420</v>
      </c>
      <c r="AC45" s="11"/>
      <c r="AD45" s="11"/>
      <c r="AE45" s="11"/>
      <c r="AF45" s="11"/>
      <c r="AG45" s="11"/>
      <c r="AH45" s="11"/>
      <c r="AI45" s="11"/>
      <c r="AJ45" s="11"/>
      <c r="AK45" s="11"/>
      <c r="AL45" s="11"/>
      <c r="AM45" s="11"/>
      <c r="AN45" s="11"/>
      <c r="AO45" s="11"/>
    </row>
    <row r="46" spans="2:41" ht="15" customHeight="1">
      <c r="B46" s="4" t="str">
        <f t="shared" si="0"/>
        <v>USOK</v>
      </c>
      <c r="C46" s="3" t="s">
        <v>68</v>
      </c>
      <c r="D46" s="9" t="s">
        <v>44</v>
      </c>
      <c r="E46" s="17" t="s">
        <v>420</v>
      </c>
      <c r="F46" s="17" t="s">
        <v>420</v>
      </c>
      <c r="G46" s="17" t="s">
        <v>420</v>
      </c>
      <c r="H46" s="17" t="s">
        <v>420</v>
      </c>
      <c r="I46" s="17" t="s">
        <v>420</v>
      </c>
      <c r="J46" s="17" t="s">
        <v>420</v>
      </c>
      <c r="K46" s="17" t="s">
        <v>420</v>
      </c>
      <c r="L46" s="17" t="s">
        <v>420</v>
      </c>
      <c r="M46" s="17" t="s">
        <v>420</v>
      </c>
      <c r="N46" s="10"/>
      <c r="O46" s="10"/>
      <c r="P46" s="10"/>
      <c r="Q46" s="10"/>
      <c r="R46" s="10"/>
      <c r="S46" s="10"/>
      <c r="T46" s="18"/>
      <c r="U46" s="31" t="s">
        <v>420</v>
      </c>
      <c r="V46" s="11"/>
      <c r="W46" s="11"/>
      <c r="X46" s="24"/>
      <c r="Y46" s="31" t="s">
        <v>420</v>
      </c>
      <c r="Z46" s="17" t="s">
        <v>420</v>
      </c>
      <c r="AA46" s="17" t="s">
        <v>420</v>
      </c>
      <c r="AB46" s="17" t="s">
        <v>420</v>
      </c>
      <c r="AC46" s="11"/>
      <c r="AD46" s="11"/>
      <c r="AE46" s="11"/>
      <c r="AF46" s="11"/>
      <c r="AG46" s="11"/>
      <c r="AH46" s="11"/>
      <c r="AI46" s="11"/>
      <c r="AJ46" s="11"/>
      <c r="AK46" s="11"/>
      <c r="AL46" s="11"/>
      <c r="AM46" s="11"/>
      <c r="AN46" s="11"/>
      <c r="AO46" s="11"/>
    </row>
    <row r="47" spans="2:41" ht="15" customHeight="1">
      <c r="B47" s="4" t="str">
        <f t="shared" si="0"/>
        <v>USOR</v>
      </c>
      <c r="C47" s="3" t="s">
        <v>68</v>
      </c>
      <c r="D47" s="9" t="s">
        <v>45</v>
      </c>
      <c r="E47" s="17" t="s">
        <v>420</v>
      </c>
      <c r="F47" s="17" t="s">
        <v>420</v>
      </c>
      <c r="G47" s="17" t="s">
        <v>420</v>
      </c>
      <c r="H47" s="17" t="s">
        <v>420</v>
      </c>
      <c r="I47" s="17" t="s">
        <v>420</v>
      </c>
      <c r="J47" s="17" t="s">
        <v>420</v>
      </c>
      <c r="K47" s="17" t="s">
        <v>420</v>
      </c>
      <c r="L47" s="17" t="s">
        <v>420</v>
      </c>
      <c r="M47" s="17" t="s">
        <v>420</v>
      </c>
      <c r="N47" s="10"/>
      <c r="O47" s="10"/>
      <c r="P47" s="10"/>
      <c r="Q47" s="10"/>
      <c r="R47" s="10"/>
      <c r="S47" s="10"/>
      <c r="T47" s="18"/>
      <c r="U47" s="31" t="s">
        <v>420</v>
      </c>
      <c r="V47" s="11"/>
      <c r="W47" s="11"/>
      <c r="X47" s="24"/>
      <c r="Y47" s="31" t="s">
        <v>420</v>
      </c>
      <c r="Z47" s="17" t="s">
        <v>420</v>
      </c>
      <c r="AA47" s="17" t="s">
        <v>420</v>
      </c>
      <c r="AB47" s="17" t="s">
        <v>420</v>
      </c>
      <c r="AC47" s="11"/>
      <c r="AD47" s="11"/>
      <c r="AE47" s="11"/>
      <c r="AF47" s="11"/>
      <c r="AG47" s="11"/>
      <c r="AH47" s="11"/>
      <c r="AI47" s="11"/>
      <c r="AJ47" s="11"/>
      <c r="AK47" s="11"/>
      <c r="AL47" s="11"/>
      <c r="AM47" s="11"/>
      <c r="AN47" s="11"/>
      <c r="AO47" s="11"/>
    </row>
    <row r="48" spans="2:41" ht="15" customHeight="1">
      <c r="B48" s="4" t="str">
        <f t="shared" si="0"/>
        <v>USPA</v>
      </c>
      <c r="C48" s="3" t="s">
        <v>68</v>
      </c>
      <c r="D48" s="9" t="s">
        <v>46</v>
      </c>
      <c r="E48" s="17" t="s">
        <v>420</v>
      </c>
      <c r="F48" s="17" t="s">
        <v>420</v>
      </c>
      <c r="G48" s="17" t="s">
        <v>420</v>
      </c>
      <c r="H48" s="17" t="s">
        <v>420</v>
      </c>
      <c r="I48" s="17" t="s">
        <v>420</v>
      </c>
      <c r="J48" s="17" t="s">
        <v>420</v>
      </c>
      <c r="K48" s="17" t="s">
        <v>420</v>
      </c>
      <c r="L48" s="17" t="s">
        <v>420</v>
      </c>
      <c r="M48" s="17" t="s">
        <v>420</v>
      </c>
      <c r="N48" s="10"/>
      <c r="O48" s="10"/>
      <c r="P48" s="10"/>
      <c r="Q48" s="10"/>
      <c r="R48" s="10"/>
      <c r="S48" s="10"/>
      <c r="T48" s="18"/>
      <c r="U48" s="31" t="s">
        <v>420</v>
      </c>
      <c r="V48" s="11"/>
      <c r="W48" s="11"/>
      <c r="X48" s="24"/>
      <c r="Y48" s="31" t="s">
        <v>420</v>
      </c>
      <c r="Z48" s="17" t="s">
        <v>420</v>
      </c>
      <c r="AA48" s="17" t="s">
        <v>420</v>
      </c>
      <c r="AB48" s="17" t="s">
        <v>420</v>
      </c>
      <c r="AC48" s="11"/>
      <c r="AD48" s="11"/>
      <c r="AE48" s="11"/>
      <c r="AF48" s="11"/>
      <c r="AG48" s="11"/>
      <c r="AH48" s="11"/>
      <c r="AI48" s="11"/>
      <c r="AJ48" s="11"/>
      <c r="AK48" s="11"/>
      <c r="AL48" s="11"/>
      <c r="AM48" s="11"/>
      <c r="AN48" s="11"/>
      <c r="AO48" s="11"/>
    </row>
    <row r="49" spans="2:41" ht="15" customHeight="1">
      <c r="B49" s="4" t="str">
        <f t="shared" si="0"/>
        <v>USRI</v>
      </c>
      <c r="C49" s="3" t="s">
        <v>68</v>
      </c>
      <c r="D49" s="9" t="s">
        <v>47</v>
      </c>
      <c r="E49" s="17" t="s">
        <v>420</v>
      </c>
      <c r="F49" s="17" t="s">
        <v>420</v>
      </c>
      <c r="G49" s="17" t="s">
        <v>420</v>
      </c>
      <c r="H49" s="17" t="s">
        <v>420</v>
      </c>
      <c r="I49" s="17" t="s">
        <v>420</v>
      </c>
      <c r="J49" s="17" t="s">
        <v>420</v>
      </c>
      <c r="K49" s="17" t="s">
        <v>420</v>
      </c>
      <c r="L49" s="17" t="s">
        <v>420</v>
      </c>
      <c r="M49" s="17" t="s">
        <v>420</v>
      </c>
      <c r="N49" s="10"/>
      <c r="O49" s="10"/>
      <c r="P49" s="10"/>
      <c r="Q49" s="10"/>
      <c r="R49" s="10"/>
      <c r="S49" s="10"/>
      <c r="T49" s="18"/>
      <c r="U49" s="31" t="s">
        <v>420</v>
      </c>
      <c r="V49" s="11"/>
      <c r="W49" s="11"/>
      <c r="X49" s="24"/>
      <c r="Y49" s="31" t="s">
        <v>420</v>
      </c>
      <c r="Z49" s="17" t="s">
        <v>420</v>
      </c>
      <c r="AA49" s="17" t="s">
        <v>420</v>
      </c>
      <c r="AB49" s="17" t="s">
        <v>420</v>
      </c>
      <c r="AC49" s="11"/>
      <c r="AD49" s="11"/>
      <c r="AE49" s="11"/>
      <c r="AF49" s="11"/>
      <c r="AG49" s="11"/>
      <c r="AH49" s="11"/>
      <c r="AI49" s="11"/>
      <c r="AJ49" s="11"/>
      <c r="AK49" s="11"/>
      <c r="AL49" s="11"/>
      <c r="AM49" s="11"/>
      <c r="AN49" s="11"/>
      <c r="AO49" s="11"/>
    </row>
    <row r="50" spans="2:41" ht="15" customHeight="1">
      <c r="B50" s="4" t="str">
        <f t="shared" si="0"/>
        <v>USSC</v>
      </c>
      <c r="C50" s="3" t="s">
        <v>68</v>
      </c>
      <c r="D50" s="9" t="s">
        <v>48</v>
      </c>
      <c r="E50" s="17" t="s">
        <v>420</v>
      </c>
      <c r="F50" s="17" t="s">
        <v>420</v>
      </c>
      <c r="G50" s="17" t="s">
        <v>420</v>
      </c>
      <c r="H50" s="17" t="s">
        <v>420</v>
      </c>
      <c r="I50" s="17" t="s">
        <v>420</v>
      </c>
      <c r="J50" s="17" t="s">
        <v>420</v>
      </c>
      <c r="K50" s="17" t="s">
        <v>420</v>
      </c>
      <c r="L50" s="17" t="s">
        <v>420</v>
      </c>
      <c r="M50" s="17" t="s">
        <v>420</v>
      </c>
      <c r="N50" s="10"/>
      <c r="O50" s="10"/>
      <c r="P50" s="10"/>
      <c r="Q50" s="10"/>
      <c r="R50" s="10"/>
      <c r="S50" s="10"/>
      <c r="T50" s="18"/>
      <c r="U50" s="31" t="s">
        <v>420</v>
      </c>
      <c r="V50" s="11"/>
      <c r="W50" s="11"/>
      <c r="X50" s="24"/>
      <c r="Y50" s="31" t="s">
        <v>420</v>
      </c>
      <c r="Z50" s="17" t="s">
        <v>420</v>
      </c>
      <c r="AA50" s="17" t="s">
        <v>420</v>
      </c>
      <c r="AB50" s="17" t="s">
        <v>420</v>
      </c>
      <c r="AC50" s="11"/>
      <c r="AD50" s="11"/>
      <c r="AE50" s="11"/>
      <c r="AF50" s="11"/>
      <c r="AG50" s="11"/>
      <c r="AH50" s="11"/>
      <c r="AI50" s="11"/>
      <c r="AJ50" s="11"/>
      <c r="AK50" s="11"/>
      <c r="AL50" s="11"/>
      <c r="AM50" s="11"/>
      <c r="AN50" s="11"/>
      <c r="AO50" s="11"/>
    </row>
    <row r="51" spans="2:41" ht="15" customHeight="1">
      <c r="B51" s="4" t="str">
        <f t="shared" si="0"/>
        <v>USSD</v>
      </c>
      <c r="C51" s="3" t="s">
        <v>68</v>
      </c>
      <c r="D51" s="9" t="s">
        <v>49</v>
      </c>
      <c r="E51" s="17" t="s">
        <v>420</v>
      </c>
      <c r="F51" s="17" t="s">
        <v>420</v>
      </c>
      <c r="G51" s="17" t="s">
        <v>420</v>
      </c>
      <c r="H51" s="17" t="s">
        <v>420</v>
      </c>
      <c r="I51" s="17" t="s">
        <v>420</v>
      </c>
      <c r="J51" s="17" t="s">
        <v>420</v>
      </c>
      <c r="K51" s="17" t="s">
        <v>420</v>
      </c>
      <c r="L51" s="17" t="s">
        <v>420</v>
      </c>
      <c r="M51" s="17" t="s">
        <v>420</v>
      </c>
      <c r="N51" s="10"/>
      <c r="O51" s="10"/>
      <c r="P51" s="10"/>
      <c r="Q51" s="10"/>
      <c r="R51" s="10"/>
      <c r="S51" s="10"/>
      <c r="T51" s="18"/>
      <c r="U51" s="31" t="s">
        <v>420</v>
      </c>
      <c r="V51" s="11"/>
      <c r="W51" s="11"/>
      <c r="X51" s="24"/>
      <c r="Y51" s="31" t="s">
        <v>420</v>
      </c>
      <c r="Z51" s="17" t="s">
        <v>420</v>
      </c>
      <c r="AA51" s="17" t="s">
        <v>420</v>
      </c>
      <c r="AB51" s="17" t="s">
        <v>420</v>
      </c>
      <c r="AC51" s="11"/>
      <c r="AD51" s="11"/>
      <c r="AE51" s="11"/>
      <c r="AF51" s="11"/>
      <c r="AG51" s="11"/>
      <c r="AH51" s="11"/>
      <c r="AI51" s="11"/>
      <c r="AJ51" s="11"/>
      <c r="AK51" s="11"/>
      <c r="AL51" s="11"/>
      <c r="AM51" s="11"/>
      <c r="AN51" s="11"/>
      <c r="AO51" s="11"/>
    </row>
    <row r="52" spans="2:41" ht="15" customHeight="1">
      <c r="B52" s="4" t="str">
        <f t="shared" si="0"/>
        <v>USTN</v>
      </c>
      <c r="C52" s="3" t="s">
        <v>68</v>
      </c>
      <c r="D52" s="9" t="s">
        <v>4</v>
      </c>
      <c r="E52" s="17" t="s">
        <v>420</v>
      </c>
      <c r="F52" s="17" t="s">
        <v>420</v>
      </c>
      <c r="G52" s="17" t="s">
        <v>420</v>
      </c>
      <c r="H52" s="17" t="s">
        <v>420</v>
      </c>
      <c r="I52" s="17" t="s">
        <v>420</v>
      </c>
      <c r="J52" s="17" t="s">
        <v>420</v>
      </c>
      <c r="K52" s="17" t="s">
        <v>420</v>
      </c>
      <c r="L52" s="17" t="s">
        <v>420</v>
      </c>
      <c r="M52" s="17" t="s">
        <v>420</v>
      </c>
      <c r="N52" s="10"/>
      <c r="O52" s="10"/>
      <c r="P52" s="10"/>
      <c r="Q52" s="10"/>
      <c r="R52" s="10"/>
      <c r="S52" s="10"/>
      <c r="T52" s="18"/>
      <c r="U52" s="31" t="s">
        <v>420</v>
      </c>
      <c r="V52" s="11"/>
      <c r="W52" s="11"/>
      <c r="X52" s="24"/>
      <c r="Y52" s="31" t="s">
        <v>420</v>
      </c>
      <c r="Z52" s="17" t="s">
        <v>420</v>
      </c>
      <c r="AA52" s="17" t="s">
        <v>420</v>
      </c>
      <c r="AB52" s="17" t="s">
        <v>420</v>
      </c>
      <c r="AC52" s="11"/>
      <c r="AD52" s="11"/>
      <c r="AE52" s="11"/>
      <c r="AF52" s="11"/>
      <c r="AG52" s="11"/>
      <c r="AH52" s="11"/>
      <c r="AI52" s="11"/>
      <c r="AJ52" s="11"/>
      <c r="AK52" s="11"/>
      <c r="AL52" s="11"/>
      <c r="AM52" s="11"/>
      <c r="AN52" s="11"/>
      <c r="AO52" s="11"/>
    </row>
    <row r="53" spans="2:41" ht="15" customHeight="1">
      <c r="B53" s="4" t="str">
        <f t="shared" si="0"/>
        <v>USTX 75001:75501</v>
      </c>
      <c r="C53" s="3" t="s">
        <v>68</v>
      </c>
      <c r="D53" s="9" t="s">
        <v>203</v>
      </c>
      <c r="E53" s="17" t="s">
        <v>420</v>
      </c>
      <c r="F53" s="17" t="s">
        <v>420</v>
      </c>
      <c r="G53" s="17" t="s">
        <v>420</v>
      </c>
      <c r="H53" s="17" t="s">
        <v>420</v>
      </c>
      <c r="I53" s="17" t="s">
        <v>420</v>
      </c>
      <c r="J53" s="17" t="s">
        <v>420</v>
      </c>
      <c r="K53" s="17" t="s">
        <v>420</v>
      </c>
      <c r="L53" s="17" t="s">
        <v>420</v>
      </c>
      <c r="M53" s="17" t="s">
        <v>420</v>
      </c>
      <c r="N53" s="10"/>
      <c r="O53" s="10"/>
      <c r="P53" s="10"/>
      <c r="Q53" s="10"/>
      <c r="R53" s="10"/>
      <c r="S53" s="10"/>
      <c r="T53" s="18"/>
      <c r="U53" s="31" t="s">
        <v>420</v>
      </c>
      <c r="V53" s="11"/>
      <c r="W53" s="11"/>
      <c r="X53" s="24"/>
      <c r="Y53" s="31" t="s">
        <v>420</v>
      </c>
      <c r="Z53" s="17" t="s">
        <v>420</v>
      </c>
      <c r="AA53" s="17" t="s">
        <v>420</v>
      </c>
      <c r="AB53" s="17" t="s">
        <v>420</v>
      </c>
      <c r="AC53" s="11"/>
      <c r="AD53" s="11"/>
      <c r="AE53" s="11"/>
      <c r="AF53" s="11"/>
      <c r="AG53" s="11"/>
      <c r="AH53" s="11"/>
      <c r="AI53" s="11"/>
      <c r="AJ53" s="11"/>
      <c r="AK53" s="11"/>
      <c r="AL53" s="11"/>
      <c r="AM53" s="11"/>
      <c r="AN53" s="11"/>
      <c r="AO53" s="11"/>
    </row>
    <row r="54" spans="2:41" ht="15" customHeight="1">
      <c r="B54" s="4" t="str">
        <f t="shared" si="0"/>
        <v>USTX 75503:79999</v>
      </c>
      <c r="C54" s="3" t="s">
        <v>68</v>
      </c>
      <c r="D54" s="9" t="s">
        <v>204</v>
      </c>
      <c r="E54" s="17" t="s">
        <v>420</v>
      </c>
      <c r="F54" s="17" t="s">
        <v>420</v>
      </c>
      <c r="G54" s="17" t="s">
        <v>420</v>
      </c>
      <c r="H54" s="17" t="s">
        <v>420</v>
      </c>
      <c r="I54" s="17" t="s">
        <v>420</v>
      </c>
      <c r="J54" s="17" t="s">
        <v>420</v>
      </c>
      <c r="K54" s="17" t="s">
        <v>420</v>
      </c>
      <c r="L54" s="17" t="s">
        <v>420</v>
      </c>
      <c r="M54" s="17" t="s">
        <v>420</v>
      </c>
      <c r="N54" s="10"/>
      <c r="O54" s="10"/>
      <c r="P54" s="10"/>
      <c r="Q54" s="10"/>
      <c r="R54" s="10"/>
      <c r="S54" s="10"/>
      <c r="T54" s="18"/>
      <c r="U54" s="31" t="s">
        <v>420</v>
      </c>
      <c r="V54" s="11"/>
      <c r="W54" s="11"/>
      <c r="X54" s="24"/>
      <c r="Y54" s="31" t="s">
        <v>420</v>
      </c>
      <c r="Z54" s="17" t="s">
        <v>420</v>
      </c>
      <c r="AA54" s="17" t="s">
        <v>420</v>
      </c>
      <c r="AB54" s="17" t="s">
        <v>420</v>
      </c>
      <c r="AC54" s="11"/>
      <c r="AD54" s="11"/>
      <c r="AE54" s="11"/>
      <c r="AF54" s="11"/>
      <c r="AG54" s="11"/>
      <c r="AH54" s="11"/>
      <c r="AI54" s="11"/>
      <c r="AJ54" s="11"/>
      <c r="AK54" s="11"/>
      <c r="AL54" s="11"/>
      <c r="AM54" s="11"/>
      <c r="AN54" s="11"/>
      <c r="AO54" s="11"/>
    </row>
    <row r="55" spans="2:41" ht="15" customHeight="1">
      <c r="B55" s="4" t="str">
        <f t="shared" si="0"/>
        <v>USTX 88510:88589</v>
      </c>
      <c r="C55" s="3" t="s">
        <v>68</v>
      </c>
      <c r="D55" s="9" t="s">
        <v>205</v>
      </c>
      <c r="E55" s="17" t="s">
        <v>420</v>
      </c>
      <c r="F55" s="17" t="s">
        <v>420</v>
      </c>
      <c r="G55" s="17" t="s">
        <v>420</v>
      </c>
      <c r="H55" s="17" t="s">
        <v>420</v>
      </c>
      <c r="I55" s="17" t="s">
        <v>420</v>
      </c>
      <c r="J55" s="17" t="s">
        <v>420</v>
      </c>
      <c r="K55" s="17" t="s">
        <v>420</v>
      </c>
      <c r="L55" s="17" t="s">
        <v>420</v>
      </c>
      <c r="M55" s="17" t="s">
        <v>420</v>
      </c>
      <c r="N55" s="10"/>
      <c r="O55" s="10"/>
      <c r="P55" s="10"/>
      <c r="Q55" s="10"/>
      <c r="R55" s="10"/>
      <c r="S55" s="10"/>
      <c r="T55" s="18"/>
      <c r="U55" s="31" t="s">
        <v>420</v>
      </c>
      <c r="V55" s="11"/>
      <c r="W55" s="11"/>
      <c r="X55" s="24"/>
      <c r="Y55" s="31" t="s">
        <v>420</v>
      </c>
      <c r="Z55" s="17" t="s">
        <v>420</v>
      </c>
      <c r="AA55" s="17" t="s">
        <v>420</v>
      </c>
      <c r="AB55" s="17" t="s">
        <v>420</v>
      </c>
      <c r="AC55" s="11"/>
      <c r="AD55" s="11"/>
      <c r="AE55" s="11"/>
      <c r="AF55" s="11"/>
      <c r="AG55" s="11"/>
      <c r="AH55" s="11"/>
      <c r="AI55" s="11"/>
      <c r="AJ55" s="11"/>
      <c r="AK55" s="11"/>
      <c r="AL55" s="11"/>
      <c r="AM55" s="11"/>
      <c r="AN55" s="11"/>
      <c r="AO55" s="11"/>
    </row>
    <row r="56" spans="2:41" ht="15" customHeight="1">
      <c r="B56" s="4" t="str">
        <f t="shared" si="0"/>
        <v>USUT</v>
      </c>
      <c r="C56" s="3" t="s">
        <v>68</v>
      </c>
      <c r="D56" s="9" t="s">
        <v>50</v>
      </c>
      <c r="E56" s="17" t="s">
        <v>420</v>
      </c>
      <c r="F56" s="17" t="s">
        <v>420</v>
      </c>
      <c r="G56" s="17" t="s">
        <v>420</v>
      </c>
      <c r="H56" s="17" t="s">
        <v>420</v>
      </c>
      <c r="I56" s="17" t="s">
        <v>420</v>
      </c>
      <c r="J56" s="17" t="s">
        <v>420</v>
      </c>
      <c r="K56" s="17" t="s">
        <v>420</v>
      </c>
      <c r="L56" s="17" t="s">
        <v>420</v>
      </c>
      <c r="M56" s="17" t="s">
        <v>420</v>
      </c>
      <c r="N56" s="10"/>
      <c r="O56" s="10"/>
      <c r="P56" s="10"/>
      <c r="Q56" s="10"/>
      <c r="R56" s="10"/>
      <c r="S56" s="10"/>
      <c r="T56" s="18"/>
      <c r="U56" s="31" t="s">
        <v>420</v>
      </c>
      <c r="V56" s="11"/>
      <c r="W56" s="11"/>
      <c r="X56" s="24"/>
      <c r="Y56" s="31" t="s">
        <v>420</v>
      </c>
      <c r="Z56" s="17" t="s">
        <v>420</v>
      </c>
      <c r="AA56" s="17" t="s">
        <v>420</v>
      </c>
      <c r="AB56" s="17" t="s">
        <v>420</v>
      </c>
      <c r="AC56" s="11"/>
      <c r="AD56" s="11"/>
      <c r="AE56" s="11"/>
      <c r="AF56" s="11"/>
      <c r="AG56" s="11"/>
      <c r="AH56" s="11"/>
      <c r="AI56" s="11"/>
      <c r="AJ56" s="11"/>
      <c r="AK56" s="11"/>
      <c r="AL56" s="11"/>
      <c r="AM56" s="11"/>
      <c r="AN56" s="11"/>
      <c r="AO56" s="11"/>
    </row>
    <row r="57" spans="2:41" ht="15" customHeight="1">
      <c r="B57" s="4" t="str">
        <f t="shared" si="0"/>
        <v>USVA 20040:20167</v>
      </c>
      <c r="C57" s="3" t="s">
        <v>68</v>
      </c>
      <c r="D57" s="9" t="s">
        <v>206</v>
      </c>
      <c r="E57" s="17" t="s">
        <v>420</v>
      </c>
      <c r="F57" s="17" t="s">
        <v>420</v>
      </c>
      <c r="G57" s="17" t="s">
        <v>420</v>
      </c>
      <c r="H57" s="17" t="s">
        <v>420</v>
      </c>
      <c r="I57" s="17" t="s">
        <v>420</v>
      </c>
      <c r="J57" s="17" t="s">
        <v>420</v>
      </c>
      <c r="K57" s="17" t="s">
        <v>420</v>
      </c>
      <c r="L57" s="17" t="s">
        <v>420</v>
      </c>
      <c r="M57" s="17" t="s">
        <v>420</v>
      </c>
      <c r="N57" s="10"/>
      <c r="O57" s="10"/>
      <c r="P57" s="10"/>
      <c r="Q57" s="10"/>
      <c r="R57" s="10"/>
      <c r="S57" s="10"/>
      <c r="T57" s="18"/>
      <c r="U57" s="31" t="s">
        <v>420</v>
      </c>
      <c r="V57" s="11"/>
      <c r="W57" s="11"/>
      <c r="X57" s="24"/>
      <c r="Y57" s="31" t="s">
        <v>420</v>
      </c>
      <c r="Z57" s="17" t="s">
        <v>420</v>
      </c>
      <c r="AA57" s="17" t="s">
        <v>420</v>
      </c>
      <c r="AB57" s="17" t="s">
        <v>420</v>
      </c>
      <c r="AC57" s="11"/>
      <c r="AD57" s="11"/>
      <c r="AE57" s="11"/>
      <c r="AF57" s="11"/>
      <c r="AG57" s="11"/>
      <c r="AH57" s="11"/>
      <c r="AI57" s="11"/>
      <c r="AJ57" s="11"/>
      <c r="AK57" s="11"/>
      <c r="AL57" s="11"/>
      <c r="AM57" s="11"/>
      <c r="AN57" s="11"/>
      <c r="AO57" s="11"/>
    </row>
    <row r="58" spans="2:41" ht="15" customHeight="1">
      <c r="B58" s="4" t="str">
        <f t="shared" si="0"/>
        <v>USVA 22001:24658</v>
      </c>
      <c r="C58" s="3" t="s">
        <v>68</v>
      </c>
      <c r="D58" s="9" t="s">
        <v>207</v>
      </c>
      <c r="E58" s="17" t="s">
        <v>420</v>
      </c>
      <c r="F58" s="17" t="s">
        <v>420</v>
      </c>
      <c r="G58" s="17" t="s">
        <v>420</v>
      </c>
      <c r="H58" s="17" t="s">
        <v>420</v>
      </c>
      <c r="I58" s="17" t="s">
        <v>420</v>
      </c>
      <c r="J58" s="17" t="s">
        <v>420</v>
      </c>
      <c r="K58" s="17" t="s">
        <v>420</v>
      </c>
      <c r="L58" s="17" t="s">
        <v>420</v>
      </c>
      <c r="M58" s="17" t="s">
        <v>420</v>
      </c>
      <c r="N58" s="10"/>
      <c r="O58" s="10"/>
      <c r="P58" s="10"/>
      <c r="Q58" s="10"/>
      <c r="R58" s="10"/>
      <c r="S58" s="10"/>
      <c r="T58" s="18"/>
      <c r="U58" s="31" t="s">
        <v>420</v>
      </c>
      <c r="V58" s="11"/>
      <c r="W58" s="11"/>
      <c r="X58" s="24"/>
      <c r="Y58" s="31" t="s">
        <v>420</v>
      </c>
      <c r="Z58" s="17" t="s">
        <v>420</v>
      </c>
      <c r="AA58" s="17" t="s">
        <v>420</v>
      </c>
      <c r="AB58" s="17" t="s">
        <v>420</v>
      </c>
      <c r="AC58" s="11"/>
      <c r="AD58" s="11"/>
      <c r="AE58" s="11"/>
      <c r="AF58" s="11"/>
      <c r="AG58" s="11"/>
      <c r="AH58" s="11"/>
      <c r="AI58" s="11"/>
      <c r="AJ58" s="11"/>
      <c r="AK58" s="11"/>
      <c r="AL58" s="11"/>
      <c r="AM58" s="11"/>
      <c r="AN58" s="11"/>
      <c r="AO58" s="11"/>
    </row>
    <row r="59" spans="2:41" ht="15" customHeight="1">
      <c r="B59" s="4" t="str">
        <f t="shared" si="0"/>
        <v>USVT 05001:05495</v>
      </c>
      <c r="C59" s="3" t="s">
        <v>68</v>
      </c>
      <c r="D59" s="9" t="s">
        <v>208</v>
      </c>
      <c r="E59" s="17" t="s">
        <v>420</v>
      </c>
      <c r="F59" s="17" t="s">
        <v>420</v>
      </c>
      <c r="G59" s="17" t="s">
        <v>420</v>
      </c>
      <c r="H59" s="17" t="s">
        <v>420</v>
      </c>
      <c r="I59" s="17" t="s">
        <v>420</v>
      </c>
      <c r="J59" s="17" t="s">
        <v>420</v>
      </c>
      <c r="K59" s="17" t="s">
        <v>420</v>
      </c>
      <c r="L59" s="17" t="s">
        <v>420</v>
      </c>
      <c r="M59" s="17" t="s">
        <v>420</v>
      </c>
      <c r="N59" s="10"/>
      <c r="O59" s="10"/>
      <c r="P59" s="10"/>
      <c r="Q59" s="10"/>
      <c r="R59" s="10"/>
      <c r="S59" s="10"/>
      <c r="T59" s="18"/>
      <c r="U59" s="31" t="s">
        <v>420</v>
      </c>
      <c r="V59" s="11"/>
      <c r="W59" s="11"/>
      <c r="X59" s="24"/>
      <c r="Y59" s="31" t="s">
        <v>420</v>
      </c>
      <c r="Z59" s="17" t="s">
        <v>420</v>
      </c>
      <c r="AA59" s="17" t="s">
        <v>420</v>
      </c>
      <c r="AB59" s="17" t="s">
        <v>420</v>
      </c>
      <c r="AC59" s="11"/>
      <c r="AD59" s="11"/>
      <c r="AE59" s="11"/>
      <c r="AF59" s="11"/>
      <c r="AG59" s="11"/>
      <c r="AH59" s="11"/>
      <c r="AI59" s="11"/>
      <c r="AJ59" s="11"/>
      <c r="AK59" s="11"/>
      <c r="AL59" s="11"/>
      <c r="AM59" s="11"/>
      <c r="AN59" s="11"/>
      <c r="AO59" s="11"/>
    </row>
    <row r="60" spans="2:41" ht="15" customHeight="1">
      <c r="B60" s="4" t="str">
        <f t="shared" si="0"/>
        <v>USVT 05601:05907</v>
      </c>
      <c r="C60" s="3" t="s">
        <v>68</v>
      </c>
      <c r="D60" s="9" t="s">
        <v>209</v>
      </c>
      <c r="E60" s="17" t="s">
        <v>420</v>
      </c>
      <c r="F60" s="17" t="s">
        <v>420</v>
      </c>
      <c r="G60" s="17" t="s">
        <v>420</v>
      </c>
      <c r="H60" s="17" t="s">
        <v>420</v>
      </c>
      <c r="I60" s="17" t="s">
        <v>420</v>
      </c>
      <c r="J60" s="17" t="s">
        <v>420</v>
      </c>
      <c r="K60" s="17" t="s">
        <v>420</v>
      </c>
      <c r="L60" s="17" t="s">
        <v>420</v>
      </c>
      <c r="M60" s="17" t="s">
        <v>420</v>
      </c>
      <c r="N60" s="10"/>
      <c r="O60" s="10"/>
      <c r="P60" s="10"/>
      <c r="Q60" s="10"/>
      <c r="R60" s="10"/>
      <c r="S60" s="10"/>
      <c r="T60" s="18"/>
      <c r="U60" s="31" t="s">
        <v>420</v>
      </c>
      <c r="V60" s="11"/>
      <c r="W60" s="11"/>
      <c r="X60" s="24"/>
      <c r="Y60" s="31" t="s">
        <v>420</v>
      </c>
      <c r="Z60" s="17" t="s">
        <v>420</v>
      </c>
      <c r="AA60" s="17" t="s">
        <v>420</v>
      </c>
      <c r="AB60" s="17" t="s">
        <v>420</v>
      </c>
      <c r="AC60" s="11"/>
      <c r="AD60" s="11"/>
      <c r="AE60" s="11"/>
      <c r="AF60" s="11"/>
      <c r="AG60" s="11"/>
      <c r="AH60" s="11"/>
      <c r="AI60" s="11"/>
      <c r="AJ60" s="11"/>
      <c r="AK60" s="11"/>
      <c r="AL60" s="11"/>
      <c r="AM60" s="11"/>
      <c r="AN60" s="11"/>
      <c r="AO60" s="11"/>
    </row>
    <row r="61" spans="2:41" ht="15" customHeight="1">
      <c r="B61" s="4" t="str">
        <f t="shared" si="0"/>
        <v>USWA</v>
      </c>
      <c r="C61" s="3" t="s">
        <v>68</v>
      </c>
      <c r="D61" s="9" t="s">
        <v>53</v>
      </c>
      <c r="E61" s="17" t="s">
        <v>420</v>
      </c>
      <c r="F61" s="17" t="s">
        <v>420</v>
      </c>
      <c r="G61" s="17" t="s">
        <v>420</v>
      </c>
      <c r="H61" s="17" t="s">
        <v>420</v>
      </c>
      <c r="I61" s="17" t="s">
        <v>420</v>
      </c>
      <c r="J61" s="17" t="s">
        <v>420</v>
      </c>
      <c r="K61" s="17" t="s">
        <v>420</v>
      </c>
      <c r="L61" s="17" t="s">
        <v>420</v>
      </c>
      <c r="M61" s="17" t="s">
        <v>420</v>
      </c>
      <c r="N61" s="10"/>
      <c r="O61" s="10"/>
      <c r="P61" s="10"/>
      <c r="Q61" s="10"/>
      <c r="R61" s="10"/>
      <c r="S61" s="10"/>
      <c r="T61" s="18"/>
      <c r="U61" s="31" t="s">
        <v>420</v>
      </c>
      <c r="V61" s="11"/>
      <c r="W61" s="11"/>
      <c r="X61" s="24"/>
      <c r="Y61" s="31" t="s">
        <v>420</v>
      </c>
      <c r="Z61" s="17" t="s">
        <v>420</v>
      </c>
      <c r="AA61" s="17" t="s">
        <v>420</v>
      </c>
      <c r="AB61" s="17" t="s">
        <v>420</v>
      </c>
      <c r="AC61" s="11"/>
      <c r="AD61" s="11"/>
      <c r="AE61" s="11"/>
      <c r="AF61" s="11"/>
      <c r="AG61" s="11"/>
      <c r="AH61" s="11"/>
      <c r="AI61" s="11"/>
      <c r="AJ61" s="11"/>
      <c r="AK61" s="11"/>
      <c r="AL61" s="11"/>
      <c r="AM61" s="11"/>
      <c r="AN61" s="11"/>
      <c r="AO61" s="11"/>
    </row>
    <row r="62" spans="2:41" ht="15" customHeight="1">
      <c r="B62" s="4" t="str">
        <f t="shared" si="0"/>
        <v>USWI</v>
      </c>
      <c r="C62" s="3" t="s">
        <v>68</v>
      </c>
      <c r="D62" s="9" t="s">
        <v>54</v>
      </c>
      <c r="E62" s="17" t="s">
        <v>420</v>
      </c>
      <c r="F62" s="17" t="s">
        <v>420</v>
      </c>
      <c r="G62" s="17" t="s">
        <v>420</v>
      </c>
      <c r="H62" s="17" t="s">
        <v>420</v>
      </c>
      <c r="I62" s="17" t="s">
        <v>420</v>
      </c>
      <c r="J62" s="17" t="s">
        <v>420</v>
      </c>
      <c r="K62" s="17" t="s">
        <v>420</v>
      </c>
      <c r="L62" s="17" t="s">
        <v>420</v>
      </c>
      <c r="M62" s="17" t="s">
        <v>420</v>
      </c>
      <c r="N62" s="10"/>
      <c r="O62" s="10"/>
      <c r="P62" s="10"/>
      <c r="Q62" s="10"/>
      <c r="R62" s="10"/>
      <c r="S62" s="10"/>
      <c r="T62" s="18"/>
      <c r="U62" s="31" t="s">
        <v>420</v>
      </c>
      <c r="V62" s="11"/>
      <c r="W62" s="11"/>
      <c r="X62" s="24"/>
      <c r="Y62" s="31" t="s">
        <v>420</v>
      </c>
      <c r="Z62" s="17" t="s">
        <v>420</v>
      </c>
      <c r="AA62" s="17" t="s">
        <v>420</v>
      </c>
      <c r="AB62" s="17" t="s">
        <v>420</v>
      </c>
      <c r="AC62" s="11"/>
      <c r="AD62" s="11"/>
      <c r="AE62" s="11"/>
      <c r="AF62" s="11"/>
      <c r="AG62" s="11"/>
      <c r="AH62" s="11"/>
      <c r="AI62" s="11"/>
      <c r="AJ62" s="11"/>
      <c r="AK62" s="11"/>
      <c r="AL62" s="11"/>
      <c r="AM62" s="11"/>
      <c r="AN62" s="11"/>
      <c r="AO62" s="11"/>
    </row>
    <row r="63" spans="2:41" ht="15" customHeight="1">
      <c r="B63" s="4" t="str">
        <f t="shared" si="0"/>
        <v>USWV</v>
      </c>
      <c r="C63" s="3" t="s">
        <v>68</v>
      </c>
      <c r="D63" s="9" t="s">
        <v>55</v>
      </c>
      <c r="E63" s="17" t="s">
        <v>420</v>
      </c>
      <c r="F63" s="17" t="s">
        <v>420</v>
      </c>
      <c r="G63" s="17" t="s">
        <v>420</v>
      </c>
      <c r="H63" s="17" t="s">
        <v>420</v>
      </c>
      <c r="I63" s="17" t="s">
        <v>420</v>
      </c>
      <c r="J63" s="17" t="s">
        <v>420</v>
      </c>
      <c r="K63" s="17" t="s">
        <v>420</v>
      </c>
      <c r="L63" s="17" t="s">
        <v>420</v>
      </c>
      <c r="M63" s="17" t="s">
        <v>420</v>
      </c>
      <c r="N63" s="10"/>
      <c r="O63" s="10"/>
      <c r="P63" s="10"/>
      <c r="Q63" s="10"/>
      <c r="R63" s="10"/>
      <c r="S63" s="10"/>
      <c r="T63" s="18"/>
      <c r="U63" s="31" t="s">
        <v>420</v>
      </c>
      <c r="V63" s="11"/>
      <c r="W63" s="11"/>
      <c r="X63" s="24"/>
      <c r="Y63" s="31" t="s">
        <v>420</v>
      </c>
      <c r="Z63" s="17" t="s">
        <v>420</v>
      </c>
      <c r="AA63" s="17" t="s">
        <v>420</v>
      </c>
      <c r="AB63" s="17" t="s">
        <v>420</v>
      </c>
      <c r="AC63" s="11"/>
      <c r="AD63" s="11"/>
      <c r="AE63" s="11"/>
      <c r="AF63" s="11"/>
      <c r="AG63" s="11"/>
      <c r="AH63" s="11"/>
      <c r="AI63" s="11"/>
      <c r="AJ63" s="11"/>
      <c r="AK63" s="11"/>
      <c r="AL63" s="11"/>
      <c r="AM63" s="11"/>
      <c r="AN63" s="11"/>
      <c r="AO63" s="11"/>
    </row>
    <row r="64" spans="2:41" ht="15" customHeight="1">
      <c r="B64" s="4" t="str">
        <f t="shared" si="0"/>
        <v>USWY</v>
      </c>
      <c r="C64" s="3" t="s">
        <v>68</v>
      </c>
      <c r="D64" s="9" t="s">
        <v>56</v>
      </c>
      <c r="E64" s="17" t="s">
        <v>420</v>
      </c>
      <c r="F64" s="17" t="s">
        <v>420</v>
      </c>
      <c r="G64" s="17" t="s">
        <v>420</v>
      </c>
      <c r="H64" s="17" t="s">
        <v>420</v>
      </c>
      <c r="I64" s="17" t="s">
        <v>420</v>
      </c>
      <c r="J64" s="17" t="s">
        <v>420</v>
      </c>
      <c r="K64" s="17" t="s">
        <v>420</v>
      </c>
      <c r="L64" s="17" t="s">
        <v>420</v>
      </c>
      <c r="M64" s="17" t="s">
        <v>420</v>
      </c>
      <c r="N64" s="10"/>
      <c r="O64" s="10"/>
      <c r="P64" s="10"/>
      <c r="Q64" s="10"/>
      <c r="R64" s="10"/>
      <c r="S64" s="10"/>
      <c r="T64" s="18"/>
      <c r="U64" s="31" t="s">
        <v>420</v>
      </c>
      <c r="V64" s="11"/>
      <c r="W64" s="11"/>
      <c r="X64" s="24"/>
      <c r="Y64" s="31" t="s">
        <v>420</v>
      </c>
      <c r="Z64" s="17" t="s">
        <v>420</v>
      </c>
      <c r="AA64" s="17" t="s">
        <v>420</v>
      </c>
      <c r="AB64" s="17" t="s">
        <v>420</v>
      </c>
      <c r="AC64" s="11"/>
      <c r="AD64" s="11"/>
      <c r="AE64" s="11"/>
      <c r="AF64" s="11"/>
      <c r="AG64" s="11"/>
      <c r="AH64" s="11"/>
      <c r="AI64" s="11"/>
      <c r="AJ64" s="11"/>
      <c r="AK64" s="11"/>
      <c r="AL64" s="11"/>
      <c r="AM64" s="11"/>
      <c r="AN64" s="11"/>
      <c r="AO64" s="11"/>
    </row>
    <row r="65" spans="2:41" ht="15" customHeight="1">
      <c r="B65" s="4" t="str">
        <f t="shared" si="0"/>
        <v>US</v>
      </c>
      <c r="C65" s="3" t="s">
        <v>68</v>
      </c>
      <c r="D65" s="9"/>
      <c r="E65" s="17"/>
      <c r="F65" s="10"/>
      <c r="G65" s="10"/>
      <c r="H65" s="10"/>
      <c r="I65" s="10"/>
      <c r="J65" s="10"/>
      <c r="K65" s="10"/>
      <c r="L65" s="10"/>
      <c r="M65" s="10"/>
      <c r="N65" s="10"/>
      <c r="O65" s="10"/>
      <c r="P65" s="10"/>
      <c r="Q65" s="10"/>
      <c r="R65" s="10"/>
      <c r="S65" s="10"/>
      <c r="T65" s="18"/>
      <c r="U65" s="23"/>
      <c r="V65" s="11"/>
      <c r="W65" s="11"/>
      <c r="X65" s="24"/>
      <c r="Y65" s="28"/>
      <c r="Z65" s="11"/>
      <c r="AA65" s="11"/>
      <c r="AB65" s="11"/>
      <c r="AC65" s="11"/>
      <c r="AD65" s="11"/>
      <c r="AE65" s="11"/>
      <c r="AF65" s="11"/>
      <c r="AG65" s="11"/>
      <c r="AH65" s="11"/>
      <c r="AI65" s="11"/>
      <c r="AJ65" s="11"/>
      <c r="AK65" s="11"/>
      <c r="AL65" s="11"/>
      <c r="AM65" s="11"/>
      <c r="AN65" s="11"/>
      <c r="AO65" s="11"/>
    </row>
    <row r="66" spans="2:41" ht="15" customHeight="1">
      <c r="B66" s="4" t="str">
        <f t="shared" si="0"/>
        <v>US</v>
      </c>
      <c r="C66" s="3" t="s">
        <v>68</v>
      </c>
      <c r="D66" s="9"/>
      <c r="E66" s="17"/>
      <c r="F66" s="10"/>
      <c r="G66" s="10"/>
      <c r="H66" s="10"/>
      <c r="I66" s="10"/>
      <c r="J66" s="10"/>
      <c r="K66" s="10"/>
      <c r="L66" s="10"/>
      <c r="M66" s="10"/>
      <c r="N66" s="10"/>
      <c r="O66" s="10"/>
      <c r="P66" s="10"/>
      <c r="Q66" s="10"/>
      <c r="R66" s="10"/>
      <c r="S66" s="10"/>
      <c r="T66" s="18"/>
      <c r="U66" s="23"/>
      <c r="V66" s="11"/>
      <c r="W66" s="11"/>
      <c r="X66" s="24"/>
      <c r="Y66" s="28"/>
      <c r="Z66" s="11"/>
      <c r="AA66" s="11"/>
      <c r="AB66" s="11"/>
      <c r="AC66" s="11"/>
      <c r="AD66" s="11"/>
      <c r="AE66" s="11"/>
      <c r="AF66" s="11"/>
      <c r="AG66" s="11"/>
      <c r="AH66" s="11"/>
      <c r="AI66" s="11"/>
      <c r="AJ66" s="11"/>
      <c r="AK66" s="11"/>
      <c r="AL66" s="11"/>
      <c r="AM66" s="11"/>
      <c r="AN66" s="11"/>
      <c r="AO66" s="11"/>
    </row>
    <row r="67" spans="2:41" ht="15" customHeight="1">
      <c r="B67" s="4" t="str">
        <f t="shared" si="0"/>
        <v>US</v>
      </c>
      <c r="C67" s="3" t="s">
        <v>68</v>
      </c>
      <c r="D67" s="9"/>
      <c r="E67" s="17"/>
      <c r="F67" s="10"/>
      <c r="G67" s="10"/>
      <c r="H67" s="10"/>
      <c r="I67" s="10"/>
      <c r="J67" s="10"/>
      <c r="K67" s="10"/>
      <c r="L67" s="10"/>
      <c r="M67" s="10"/>
      <c r="N67" s="10"/>
      <c r="O67" s="10"/>
      <c r="P67" s="10"/>
      <c r="Q67" s="10"/>
      <c r="R67" s="10"/>
      <c r="S67" s="10"/>
      <c r="T67" s="18"/>
      <c r="U67" s="23"/>
      <c r="V67" s="11"/>
      <c r="W67" s="11"/>
      <c r="X67" s="24"/>
      <c r="Y67" s="28"/>
      <c r="Z67" s="11"/>
      <c r="AA67" s="11"/>
      <c r="AB67" s="11"/>
      <c r="AC67" s="11"/>
      <c r="AD67" s="11"/>
      <c r="AE67" s="11"/>
      <c r="AF67" s="11"/>
      <c r="AG67" s="11"/>
      <c r="AH67" s="11"/>
      <c r="AI67" s="11"/>
      <c r="AJ67" s="11"/>
      <c r="AK67" s="11"/>
      <c r="AL67" s="11"/>
      <c r="AM67" s="11"/>
      <c r="AN67" s="11"/>
      <c r="AO67" s="11"/>
    </row>
    <row r="68" spans="2:41" ht="15" customHeight="1">
      <c r="B68" s="4" t="str">
        <f t="shared" si="0"/>
        <v>US</v>
      </c>
      <c r="C68" s="3" t="s">
        <v>68</v>
      </c>
      <c r="D68" s="9"/>
      <c r="E68" s="17"/>
      <c r="F68" s="10"/>
      <c r="G68" s="10"/>
      <c r="H68" s="10"/>
      <c r="I68" s="10"/>
      <c r="J68" s="10"/>
      <c r="K68" s="10"/>
      <c r="L68" s="10"/>
      <c r="M68" s="10"/>
      <c r="N68" s="10"/>
      <c r="O68" s="10"/>
      <c r="P68" s="10"/>
      <c r="Q68" s="10"/>
      <c r="R68" s="10"/>
      <c r="S68" s="10"/>
      <c r="T68" s="18"/>
      <c r="U68" s="23"/>
      <c r="V68" s="11"/>
      <c r="W68" s="11"/>
      <c r="X68" s="24"/>
      <c r="Y68" s="28"/>
      <c r="Z68" s="11"/>
      <c r="AA68" s="11"/>
      <c r="AB68" s="11"/>
      <c r="AC68" s="11"/>
      <c r="AD68" s="11"/>
      <c r="AE68" s="11"/>
      <c r="AF68" s="11"/>
      <c r="AG68" s="11"/>
      <c r="AH68" s="11"/>
      <c r="AI68" s="11"/>
      <c r="AJ68" s="11"/>
      <c r="AK68" s="11"/>
      <c r="AL68" s="11"/>
      <c r="AM68" s="11"/>
      <c r="AN68" s="11"/>
      <c r="AO68" s="11"/>
    </row>
    <row r="69" spans="2:41" ht="15" customHeight="1">
      <c r="B69" s="4" t="str">
        <f t="shared" si="0"/>
        <v>US</v>
      </c>
      <c r="C69" s="3" t="s">
        <v>68</v>
      </c>
      <c r="D69" s="9"/>
      <c r="E69" s="17"/>
      <c r="F69" s="10"/>
      <c r="G69" s="10"/>
      <c r="H69" s="10"/>
      <c r="I69" s="10"/>
      <c r="J69" s="10"/>
      <c r="K69" s="10"/>
      <c r="L69" s="10"/>
      <c r="M69" s="10"/>
      <c r="N69" s="10"/>
      <c r="O69" s="10"/>
      <c r="P69" s="10"/>
      <c r="Q69" s="10"/>
      <c r="R69" s="10"/>
      <c r="S69" s="10"/>
      <c r="T69" s="18"/>
      <c r="U69" s="23"/>
      <c r="V69" s="11"/>
      <c r="W69" s="11"/>
      <c r="X69" s="24"/>
      <c r="Y69" s="28"/>
      <c r="Z69" s="11"/>
      <c r="AA69" s="11"/>
      <c r="AB69" s="11"/>
      <c r="AC69" s="11"/>
      <c r="AD69" s="11"/>
      <c r="AE69" s="11"/>
      <c r="AF69" s="11"/>
      <c r="AG69" s="11"/>
      <c r="AH69" s="11"/>
      <c r="AI69" s="11"/>
      <c r="AJ69" s="11"/>
      <c r="AK69" s="11"/>
      <c r="AL69" s="11"/>
      <c r="AM69" s="11"/>
      <c r="AN69" s="11"/>
      <c r="AO69" s="11"/>
    </row>
    <row r="70" spans="2:41" ht="15" customHeight="1">
      <c r="B70" s="4" t="str">
        <f t="shared" ref="B70:B133" si="1">CONCATENATE(C70,D70)</f>
        <v>US</v>
      </c>
      <c r="C70" s="3" t="s">
        <v>68</v>
      </c>
      <c r="D70" s="9"/>
      <c r="E70" s="17"/>
      <c r="F70" s="10"/>
      <c r="G70" s="10"/>
      <c r="H70" s="10"/>
      <c r="I70" s="10"/>
      <c r="J70" s="10"/>
      <c r="K70" s="10"/>
      <c r="L70" s="10"/>
      <c r="M70" s="10"/>
      <c r="N70" s="10"/>
      <c r="O70" s="10"/>
      <c r="P70" s="10"/>
      <c r="Q70" s="10"/>
      <c r="R70" s="10"/>
      <c r="S70" s="10"/>
      <c r="T70" s="18"/>
      <c r="U70" s="23"/>
      <c r="V70" s="11"/>
      <c r="W70" s="11"/>
      <c r="X70" s="24"/>
      <c r="Y70" s="28"/>
      <c r="Z70" s="11"/>
      <c r="AA70" s="11"/>
      <c r="AB70" s="11"/>
      <c r="AC70" s="11"/>
      <c r="AD70" s="11"/>
      <c r="AE70" s="11"/>
      <c r="AF70" s="11"/>
      <c r="AG70" s="11"/>
      <c r="AH70" s="11"/>
      <c r="AI70" s="11"/>
      <c r="AJ70" s="11"/>
      <c r="AK70" s="11"/>
      <c r="AL70" s="11"/>
      <c r="AM70" s="11"/>
      <c r="AN70" s="11"/>
      <c r="AO70" s="11"/>
    </row>
    <row r="71" spans="2:41" ht="15" customHeight="1">
      <c r="B71" s="4" t="str">
        <f t="shared" si="1"/>
        <v>US</v>
      </c>
      <c r="C71" s="3" t="s">
        <v>68</v>
      </c>
      <c r="D71" s="9"/>
      <c r="E71" s="17"/>
      <c r="F71" s="10"/>
      <c r="G71" s="10"/>
      <c r="H71" s="10"/>
      <c r="I71" s="10"/>
      <c r="J71" s="10"/>
      <c r="K71" s="10"/>
      <c r="L71" s="10"/>
      <c r="M71" s="10"/>
      <c r="N71" s="10"/>
      <c r="O71" s="10"/>
      <c r="P71" s="10"/>
      <c r="Q71" s="10"/>
      <c r="R71" s="10"/>
      <c r="S71" s="10"/>
      <c r="T71" s="18"/>
      <c r="U71" s="23"/>
      <c r="V71" s="11"/>
      <c r="W71" s="11"/>
      <c r="X71" s="24"/>
      <c r="Y71" s="28"/>
      <c r="Z71" s="11"/>
      <c r="AA71" s="11"/>
      <c r="AB71" s="11"/>
      <c r="AC71" s="11"/>
      <c r="AD71" s="11"/>
      <c r="AE71" s="11"/>
      <c r="AF71" s="11"/>
      <c r="AG71" s="11"/>
      <c r="AH71" s="11"/>
      <c r="AI71" s="11"/>
      <c r="AJ71" s="11"/>
      <c r="AK71" s="11"/>
      <c r="AL71" s="11"/>
      <c r="AM71" s="11"/>
      <c r="AN71" s="11"/>
      <c r="AO71" s="11"/>
    </row>
    <row r="72" spans="2:41" ht="15" customHeight="1">
      <c r="B72" s="4" t="str">
        <f t="shared" si="1"/>
        <v>US</v>
      </c>
      <c r="C72" s="3" t="s">
        <v>68</v>
      </c>
      <c r="D72" s="9"/>
      <c r="E72" s="17"/>
      <c r="F72" s="10"/>
      <c r="G72" s="10"/>
      <c r="H72" s="10"/>
      <c r="I72" s="10"/>
      <c r="J72" s="10"/>
      <c r="K72" s="10"/>
      <c r="L72" s="10"/>
      <c r="M72" s="10"/>
      <c r="N72" s="10"/>
      <c r="O72" s="10"/>
      <c r="P72" s="10"/>
      <c r="Q72" s="10"/>
      <c r="R72" s="10"/>
      <c r="S72" s="10"/>
      <c r="T72" s="18"/>
      <c r="U72" s="23"/>
      <c r="V72" s="11"/>
      <c r="W72" s="11"/>
      <c r="X72" s="24"/>
      <c r="Y72" s="28"/>
      <c r="Z72" s="11"/>
      <c r="AA72" s="11"/>
      <c r="AB72" s="11"/>
      <c r="AC72" s="11"/>
      <c r="AD72" s="11"/>
      <c r="AE72" s="11"/>
      <c r="AF72" s="11"/>
      <c r="AG72" s="11"/>
      <c r="AH72" s="11"/>
      <c r="AI72" s="11"/>
      <c r="AJ72" s="11"/>
      <c r="AK72" s="11"/>
      <c r="AL72" s="11"/>
      <c r="AM72" s="11"/>
      <c r="AN72" s="11"/>
      <c r="AO72" s="11"/>
    </row>
    <row r="73" spans="2:41" ht="15" customHeight="1">
      <c r="B73" s="4" t="str">
        <f t="shared" si="1"/>
        <v>US</v>
      </c>
      <c r="C73" s="3" t="s">
        <v>68</v>
      </c>
      <c r="D73" s="9"/>
      <c r="E73" s="17"/>
      <c r="F73" s="10"/>
      <c r="G73" s="10"/>
      <c r="H73" s="10"/>
      <c r="I73" s="10"/>
      <c r="J73" s="10"/>
      <c r="K73" s="10"/>
      <c r="L73" s="10"/>
      <c r="M73" s="10"/>
      <c r="N73" s="10"/>
      <c r="O73" s="10"/>
      <c r="P73" s="10"/>
      <c r="Q73" s="10"/>
      <c r="R73" s="10"/>
      <c r="S73" s="10"/>
      <c r="T73" s="18"/>
      <c r="U73" s="23"/>
      <c r="V73" s="11"/>
      <c r="W73" s="11"/>
      <c r="X73" s="24"/>
      <c r="Y73" s="28"/>
      <c r="Z73" s="11"/>
      <c r="AA73" s="11"/>
      <c r="AB73" s="11"/>
      <c r="AC73" s="11"/>
      <c r="AD73" s="11"/>
      <c r="AE73" s="11"/>
      <c r="AF73" s="11"/>
      <c r="AG73" s="11"/>
      <c r="AH73" s="11"/>
      <c r="AI73" s="11"/>
      <c r="AJ73" s="11"/>
      <c r="AK73" s="11"/>
      <c r="AL73" s="11"/>
      <c r="AM73" s="11"/>
      <c r="AN73" s="11"/>
      <c r="AO73" s="11"/>
    </row>
    <row r="74" spans="2:41" ht="15" customHeight="1">
      <c r="B74" s="4" t="str">
        <f t="shared" si="1"/>
        <v>US</v>
      </c>
      <c r="C74" s="3" t="s">
        <v>68</v>
      </c>
      <c r="D74" s="9"/>
      <c r="E74" s="17"/>
      <c r="F74" s="10"/>
      <c r="G74" s="10"/>
      <c r="H74" s="10"/>
      <c r="I74" s="10"/>
      <c r="J74" s="10"/>
      <c r="K74" s="10"/>
      <c r="L74" s="10"/>
      <c r="M74" s="10"/>
      <c r="N74" s="10"/>
      <c r="O74" s="10"/>
      <c r="P74" s="10"/>
      <c r="Q74" s="10"/>
      <c r="R74" s="10"/>
      <c r="S74" s="10"/>
      <c r="T74" s="18"/>
      <c r="U74" s="23"/>
      <c r="V74" s="11"/>
      <c r="W74" s="11"/>
      <c r="X74" s="24"/>
      <c r="Y74" s="28"/>
      <c r="Z74" s="11"/>
      <c r="AA74" s="11"/>
      <c r="AB74" s="11"/>
      <c r="AC74" s="11"/>
      <c r="AD74" s="11"/>
      <c r="AE74" s="11"/>
      <c r="AF74" s="11"/>
      <c r="AG74" s="11"/>
      <c r="AH74" s="11"/>
      <c r="AI74" s="11"/>
      <c r="AJ74" s="11"/>
      <c r="AK74" s="11"/>
      <c r="AL74" s="11"/>
      <c r="AM74" s="11"/>
      <c r="AN74" s="11"/>
      <c r="AO74" s="11"/>
    </row>
    <row r="75" spans="2:41" ht="15" customHeight="1">
      <c r="B75" s="4" t="str">
        <f t="shared" si="1"/>
        <v>US</v>
      </c>
      <c r="C75" s="3" t="s">
        <v>68</v>
      </c>
      <c r="D75" s="9"/>
      <c r="E75" s="17"/>
      <c r="F75" s="10"/>
      <c r="G75" s="10"/>
      <c r="H75" s="10"/>
      <c r="I75" s="10"/>
      <c r="J75" s="10"/>
      <c r="K75" s="10"/>
      <c r="L75" s="10"/>
      <c r="M75" s="10"/>
      <c r="N75" s="10"/>
      <c r="O75" s="10"/>
      <c r="P75" s="10"/>
      <c r="Q75" s="10"/>
      <c r="R75" s="10"/>
      <c r="S75" s="10"/>
      <c r="T75" s="18"/>
      <c r="U75" s="23"/>
      <c r="V75" s="11"/>
      <c r="W75" s="11"/>
      <c r="X75" s="24"/>
      <c r="Y75" s="28"/>
      <c r="Z75" s="11"/>
      <c r="AA75" s="11"/>
      <c r="AB75" s="11"/>
      <c r="AC75" s="11"/>
      <c r="AD75" s="11"/>
      <c r="AE75" s="11"/>
      <c r="AF75" s="11"/>
      <c r="AG75" s="11"/>
      <c r="AH75" s="11"/>
      <c r="AI75" s="11"/>
      <c r="AJ75" s="11"/>
      <c r="AK75" s="11"/>
      <c r="AL75" s="11"/>
      <c r="AM75" s="11"/>
      <c r="AN75" s="11"/>
      <c r="AO75" s="11"/>
    </row>
    <row r="76" spans="2:41" ht="15" customHeight="1">
      <c r="B76" s="4" t="str">
        <f t="shared" si="1"/>
        <v>US</v>
      </c>
      <c r="C76" s="3" t="s">
        <v>68</v>
      </c>
      <c r="D76" s="9"/>
      <c r="E76" s="17"/>
      <c r="F76" s="10"/>
      <c r="G76" s="10"/>
      <c r="H76" s="10"/>
      <c r="I76" s="10"/>
      <c r="J76" s="10"/>
      <c r="K76" s="10"/>
      <c r="L76" s="10"/>
      <c r="M76" s="10"/>
      <c r="N76" s="10"/>
      <c r="O76" s="10"/>
      <c r="P76" s="10"/>
      <c r="Q76" s="10"/>
      <c r="R76" s="10"/>
      <c r="S76" s="10"/>
      <c r="T76" s="18"/>
      <c r="U76" s="23"/>
      <c r="V76" s="11"/>
      <c r="W76" s="11"/>
      <c r="X76" s="24"/>
      <c r="Y76" s="28"/>
      <c r="Z76" s="11"/>
      <c r="AA76" s="11"/>
      <c r="AB76" s="11"/>
      <c r="AC76" s="11"/>
      <c r="AD76" s="11"/>
      <c r="AE76" s="11"/>
      <c r="AF76" s="11"/>
      <c r="AG76" s="11"/>
      <c r="AH76" s="11"/>
      <c r="AI76" s="11"/>
      <c r="AJ76" s="11"/>
      <c r="AK76" s="11"/>
      <c r="AL76" s="11"/>
      <c r="AM76" s="11"/>
      <c r="AN76" s="11"/>
      <c r="AO76" s="11"/>
    </row>
    <row r="77" spans="2:41" ht="15" customHeight="1">
      <c r="B77" s="4" t="str">
        <f t="shared" si="1"/>
        <v>US</v>
      </c>
      <c r="C77" s="3" t="s">
        <v>68</v>
      </c>
      <c r="D77" s="9"/>
      <c r="E77" s="17"/>
      <c r="F77" s="10"/>
      <c r="G77" s="10"/>
      <c r="H77" s="10"/>
      <c r="I77" s="10"/>
      <c r="J77" s="10"/>
      <c r="K77" s="10"/>
      <c r="L77" s="10"/>
      <c r="M77" s="10"/>
      <c r="N77" s="10"/>
      <c r="O77" s="10"/>
      <c r="P77" s="10"/>
      <c r="Q77" s="10"/>
      <c r="R77" s="10"/>
      <c r="S77" s="10"/>
      <c r="T77" s="18"/>
      <c r="U77" s="23"/>
      <c r="V77" s="11"/>
      <c r="W77" s="11"/>
      <c r="X77" s="24"/>
      <c r="Y77" s="28"/>
      <c r="Z77" s="11"/>
      <c r="AA77" s="11"/>
      <c r="AB77" s="11"/>
      <c r="AC77" s="11"/>
      <c r="AD77" s="11"/>
      <c r="AE77" s="11"/>
      <c r="AF77" s="11"/>
      <c r="AG77" s="11"/>
      <c r="AH77" s="11"/>
      <c r="AI77" s="11"/>
      <c r="AJ77" s="11"/>
      <c r="AK77" s="11"/>
      <c r="AL77" s="11"/>
      <c r="AM77" s="11"/>
      <c r="AN77" s="11"/>
      <c r="AO77" s="11"/>
    </row>
    <row r="78" spans="2:41" ht="15" customHeight="1">
      <c r="B78" s="4" t="str">
        <f t="shared" si="1"/>
        <v>US</v>
      </c>
      <c r="C78" s="3" t="s">
        <v>68</v>
      </c>
      <c r="D78" s="9"/>
      <c r="E78" s="17"/>
      <c r="F78" s="10"/>
      <c r="G78" s="10"/>
      <c r="H78" s="10"/>
      <c r="I78" s="10"/>
      <c r="J78" s="10"/>
      <c r="K78" s="10"/>
      <c r="L78" s="10"/>
      <c r="M78" s="10"/>
      <c r="N78" s="10"/>
      <c r="O78" s="10"/>
      <c r="P78" s="10"/>
      <c r="Q78" s="10"/>
      <c r="R78" s="10"/>
      <c r="S78" s="10"/>
      <c r="T78" s="18"/>
      <c r="U78" s="23"/>
      <c r="V78" s="11"/>
      <c r="W78" s="11"/>
      <c r="X78" s="24"/>
      <c r="Y78" s="28"/>
      <c r="Z78" s="11"/>
      <c r="AA78" s="11"/>
      <c r="AB78" s="11"/>
      <c r="AC78" s="11"/>
      <c r="AD78" s="11"/>
      <c r="AE78" s="11"/>
      <c r="AF78" s="11"/>
      <c r="AG78" s="11"/>
      <c r="AH78" s="11"/>
      <c r="AI78" s="11"/>
      <c r="AJ78" s="11"/>
      <c r="AK78" s="11"/>
      <c r="AL78" s="11"/>
      <c r="AM78" s="11"/>
      <c r="AN78" s="11"/>
      <c r="AO78" s="11"/>
    </row>
    <row r="79" spans="2:41" ht="15" customHeight="1">
      <c r="B79" s="4" t="str">
        <f t="shared" si="1"/>
        <v>US</v>
      </c>
      <c r="C79" s="3" t="s">
        <v>68</v>
      </c>
      <c r="D79" s="9"/>
      <c r="E79" s="17"/>
      <c r="F79" s="10"/>
      <c r="G79" s="10"/>
      <c r="H79" s="10"/>
      <c r="I79" s="10"/>
      <c r="J79" s="10"/>
      <c r="K79" s="10"/>
      <c r="L79" s="10"/>
      <c r="M79" s="10"/>
      <c r="N79" s="10"/>
      <c r="O79" s="10"/>
      <c r="P79" s="10"/>
      <c r="Q79" s="10"/>
      <c r="R79" s="10"/>
      <c r="S79" s="10"/>
      <c r="T79" s="18"/>
      <c r="U79" s="23"/>
      <c r="V79" s="11"/>
      <c r="W79" s="11"/>
      <c r="X79" s="24"/>
      <c r="Y79" s="28"/>
      <c r="Z79" s="11"/>
      <c r="AA79" s="11"/>
      <c r="AB79" s="11"/>
      <c r="AC79" s="11"/>
      <c r="AD79" s="11"/>
      <c r="AE79" s="11"/>
      <c r="AF79" s="11"/>
      <c r="AG79" s="11"/>
      <c r="AH79" s="11"/>
      <c r="AI79" s="11"/>
      <c r="AJ79" s="11"/>
      <c r="AK79" s="11"/>
      <c r="AL79" s="11"/>
      <c r="AM79" s="11"/>
      <c r="AN79" s="11"/>
      <c r="AO79" s="11"/>
    </row>
    <row r="80" spans="2:41" ht="15" customHeight="1">
      <c r="B80" s="4" t="str">
        <f t="shared" si="1"/>
        <v>US</v>
      </c>
      <c r="C80" s="3" t="s">
        <v>68</v>
      </c>
      <c r="D80" s="9"/>
      <c r="E80" s="17"/>
      <c r="F80" s="10"/>
      <c r="G80" s="10"/>
      <c r="H80" s="10"/>
      <c r="I80" s="10"/>
      <c r="J80" s="10"/>
      <c r="K80" s="10"/>
      <c r="L80" s="10"/>
      <c r="M80" s="10"/>
      <c r="N80" s="10"/>
      <c r="O80" s="10"/>
      <c r="P80" s="10"/>
      <c r="Q80" s="10"/>
      <c r="R80" s="10"/>
      <c r="S80" s="10"/>
      <c r="T80" s="18"/>
      <c r="U80" s="23"/>
      <c r="V80" s="11"/>
      <c r="W80" s="11"/>
      <c r="X80" s="24"/>
      <c r="Y80" s="28"/>
      <c r="Z80" s="11"/>
      <c r="AA80" s="11"/>
      <c r="AB80" s="11"/>
      <c r="AC80" s="11"/>
      <c r="AD80" s="11"/>
      <c r="AE80" s="11"/>
      <c r="AF80" s="11"/>
      <c r="AG80" s="11"/>
      <c r="AH80" s="11"/>
      <c r="AI80" s="11"/>
      <c r="AJ80" s="11"/>
      <c r="AK80" s="11"/>
      <c r="AL80" s="11"/>
      <c r="AM80" s="11"/>
      <c r="AN80" s="11"/>
      <c r="AO80" s="11"/>
    </row>
    <row r="81" spans="2:41" ht="15" customHeight="1">
      <c r="B81" s="4" t="str">
        <f t="shared" si="1"/>
        <v>US</v>
      </c>
      <c r="C81" s="3" t="s">
        <v>68</v>
      </c>
      <c r="D81" s="9"/>
      <c r="E81" s="17"/>
      <c r="F81" s="10"/>
      <c r="G81" s="10"/>
      <c r="H81" s="10"/>
      <c r="I81" s="10"/>
      <c r="J81" s="10"/>
      <c r="K81" s="10"/>
      <c r="L81" s="10"/>
      <c r="M81" s="10"/>
      <c r="N81" s="10"/>
      <c r="O81" s="10"/>
      <c r="P81" s="10"/>
      <c r="Q81" s="10"/>
      <c r="R81" s="10"/>
      <c r="S81" s="10"/>
      <c r="T81" s="18"/>
      <c r="U81" s="23"/>
      <c r="V81" s="11"/>
      <c r="W81" s="11"/>
      <c r="X81" s="24"/>
      <c r="Y81" s="28"/>
      <c r="Z81" s="11"/>
      <c r="AA81" s="11"/>
      <c r="AB81" s="11"/>
      <c r="AC81" s="11"/>
      <c r="AD81" s="11"/>
      <c r="AE81" s="11"/>
      <c r="AF81" s="11"/>
      <c r="AG81" s="11"/>
      <c r="AH81" s="11"/>
      <c r="AI81" s="11"/>
      <c r="AJ81" s="11"/>
      <c r="AK81" s="11"/>
      <c r="AL81" s="11"/>
      <c r="AM81" s="11"/>
      <c r="AN81" s="11"/>
      <c r="AO81" s="11"/>
    </row>
    <row r="82" spans="2:41" ht="15" customHeight="1">
      <c r="B82" s="4" t="str">
        <f t="shared" si="1"/>
        <v>US</v>
      </c>
      <c r="C82" s="3" t="s">
        <v>68</v>
      </c>
      <c r="D82" s="9"/>
      <c r="E82" s="17"/>
      <c r="F82" s="10"/>
      <c r="G82" s="10"/>
      <c r="H82" s="10"/>
      <c r="I82" s="10"/>
      <c r="J82" s="10"/>
      <c r="K82" s="10"/>
      <c r="L82" s="10"/>
      <c r="M82" s="10"/>
      <c r="N82" s="10"/>
      <c r="O82" s="10"/>
      <c r="P82" s="10"/>
      <c r="Q82" s="10"/>
      <c r="R82" s="10"/>
      <c r="S82" s="10"/>
      <c r="T82" s="18"/>
      <c r="U82" s="23"/>
      <c r="V82" s="11"/>
      <c r="W82" s="11"/>
      <c r="X82" s="24"/>
      <c r="Y82" s="28"/>
      <c r="Z82" s="11"/>
      <c r="AA82" s="11"/>
      <c r="AB82" s="11"/>
      <c r="AC82" s="11"/>
      <c r="AD82" s="11"/>
      <c r="AE82" s="11"/>
      <c r="AF82" s="11"/>
      <c r="AG82" s="11"/>
      <c r="AH82" s="11"/>
      <c r="AI82" s="11"/>
      <c r="AJ82" s="11"/>
      <c r="AK82" s="11"/>
      <c r="AL82" s="11"/>
      <c r="AM82" s="11"/>
      <c r="AN82" s="11"/>
      <c r="AO82" s="11"/>
    </row>
    <row r="83" spans="2:41" ht="15" customHeight="1">
      <c r="B83" s="4" t="str">
        <f t="shared" si="1"/>
        <v>US</v>
      </c>
      <c r="C83" s="3" t="s">
        <v>68</v>
      </c>
      <c r="D83" s="9"/>
      <c r="E83" s="17"/>
      <c r="F83" s="10"/>
      <c r="G83" s="10"/>
      <c r="H83" s="10"/>
      <c r="I83" s="10"/>
      <c r="J83" s="10"/>
      <c r="K83" s="10"/>
      <c r="L83" s="10"/>
      <c r="M83" s="10"/>
      <c r="N83" s="10"/>
      <c r="O83" s="10"/>
      <c r="P83" s="10"/>
      <c r="Q83" s="10"/>
      <c r="R83" s="10"/>
      <c r="S83" s="10"/>
      <c r="T83" s="18"/>
      <c r="U83" s="23"/>
      <c r="V83" s="11"/>
      <c r="W83" s="11"/>
      <c r="X83" s="24"/>
      <c r="Y83" s="28"/>
      <c r="Z83" s="11"/>
      <c r="AA83" s="11"/>
      <c r="AB83" s="11"/>
      <c r="AC83" s="11"/>
      <c r="AD83" s="11"/>
      <c r="AE83" s="11"/>
      <c r="AF83" s="11"/>
      <c r="AG83" s="11"/>
      <c r="AH83" s="11"/>
      <c r="AI83" s="11"/>
      <c r="AJ83" s="11"/>
      <c r="AK83" s="11"/>
      <c r="AL83" s="11"/>
      <c r="AM83" s="11"/>
      <c r="AN83" s="11"/>
      <c r="AO83" s="11"/>
    </row>
    <row r="84" spans="2:41" ht="15" customHeight="1">
      <c r="B84" s="4" t="str">
        <f t="shared" si="1"/>
        <v>US</v>
      </c>
      <c r="C84" s="3" t="s">
        <v>68</v>
      </c>
      <c r="D84" s="9"/>
      <c r="E84" s="17"/>
      <c r="F84" s="10"/>
      <c r="G84" s="10"/>
      <c r="H84" s="10"/>
      <c r="I84" s="10"/>
      <c r="J84" s="10"/>
      <c r="K84" s="10"/>
      <c r="L84" s="10"/>
      <c r="M84" s="10"/>
      <c r="N84" s="10"/>
      <c r="O84" s="10"/>
      <c r="P84" s="10"/>
      <c r="Q84" s="10"/>
      <c r="R84" s="10"/>
      <c r="S84" s="10"/>
      <c r="T84" s="18"/>
      <c r="U84" s="23"/>
      <c r="V84" s="11"/>
      <c r="W84" s="11"/>
      <c r="X84" s="24"/>
      <c r="Y84" s="28"/>
      <c r="Z84" s="11"/>
      <c r="AA84" s="11"/>
      <c r="AB84" s="11"/>
      <c r="AC84" s="11"/>
      <c r="AD84" s="11"/>
      <c r="AE84" s="11"/>
      <c r="AF84" s="11"/>
      <c r="AG84" s="11"/>
      <c r="AH84" s="11"/>
      <c r="AI84" s="11"/>
      <c r="AJ84" s="11"/>
      <c r="AK84" s="11"/>
      <c r="AL84" s="11"/>
      <c r="AM84" s="11"/>
      <c r="AN84" s="11"/>
      <c r="AO84" s="11"/>
    </row>
    <row r="85" spans="2:41" ht="15" customHeight="1">
      <c r="B85" s="4" t="str">
        <f t="shared" si="1"/>
        <v>US</v>
      </c>
      <c r="C85" s="3" t="s">
        <v>68</v>
      </c>
      <c r="D85" s="9"/>
      <c r="E85" s="17"/>
      <c r="F85" s="10"/>
      <c r="G85" s="10"/>
      <c r="H85" s="10"/>
      <c r="I85" s="10"/>
      <c r="J85" s="10"/>
      <c r="K85" s="10"/>
      <c r="L85" s="10"/>
      <c r="M85" s="10"/>
      <c r="N85" s="10"/>
      <c r="O85" s="10"/>
      <c r="P85" s="10"/>
      <c r="Q85" s="10"/>
      <c r="R85" s="10"/>
      <c r="S85" s="10"/>
      <c r="T85" s="18"/>
      <c r="U85" s="23"/>
      <c r="V85" s="11"/>
      <c r="W85" s="11"/>
      <c r="X85" s="24"/>
      <c r="Y85" s="28"/>
      <c r="Z85" s="11"/>
      <c r="AA85" s="11"/>
      <c r="AB85" s="11"/>
      <c r="AC85" s="11"/>
      <c r="AD85" s="11"/>
      <c r="AE85" s="11"/>
      <c r="AF85" s="11"/>
      <c r="AG85" s="11"/>
      <c r="AH85" s="11"/>
      <c r="AI85" s="11"/>
      <c r="AJ85" s="11"/>
      <c r="AK85" s="11"/>
      <c r="AL85" s="11"/>
      <c r="AM85" s="11"/>
      <c r="AN85" s="11"/>
      <c r="AO85" s="11"/>
    </row>
    <row r="86" spans="2:41" ht="15" customHeight="1">
      <c r="B86" s="4" t="str">
        <f t="shared" si="1"/>
        <v>US</v>
      </c>
      <c r="C86" s="3" t="s">
        <v>68</v>
      </c>
      <c r="D86" s="9"/>
      <c r="E86" s="17"/>
      <c r="F86" s="10"/>
      <c r="G86" s="10"/>
      <c r="H86" s="10"/>
      <c r="I86" s="10"/>
      <c r="J86" s="10"/>
      <c r="K86" s="10"/>
      <c r="L86" s="10"/>
      <c r="M86" s="10"/>
      <c r="N86" s="10"/>
      <c r="O86" s="10"/>
      <c r="P86" s="10"/>
      <c r="Q86" s="10"/>
      <c r="R86" s="10"/>
      <c r="S86" s="10"/>
      <c r="T86" s="18"/>
      <c r="U86" s="23"/>
      <c r="V86" s="11"/>
      <c r="W86" s="11"/>
      <c r="X86" s="24"/>
      <c r="Y86" s="28"/>
      <c r="Z86" s="11"/>
      <c r="AA86" s="11"/>
      <c r="AB86" s="11"/>
      <c r="AC86" s="11"/>
      <c r="AD86" s="11"/>
      <c r="AE86" s="11"/>
      <c r="AF86" s="11"/>
      <c r="AG86" s="11"/>
      <c r="AH86" s="11"/>
      <c r="AI86" s="11"/>
      <c r="AJ86" s="11"/>
      <c r="AK86" s="11"/>
      <c r="AL86" s="11"/>
      <c r="AM86" s="11"/>
      <c r="AN86" s="11"/>
      <c r="AO86" s="11"/>
    </row>
    <row r="87" spans="2:41" ht="15" customHeight="1">
      <c r="B87" s="4" t="str">
        <f t="shared" si="1"/>
        <v>US</v>
      </c>
      <c r="C87" s="3" t="s">
        <v>68</v>
      </c>
      <c r="D87" s="9"/>
      <c r="E87" s="17"/>
      <c r="F87" s="10"/>
      <c r="G87" s="10"/>
      <c r="H87" s="10"/>
      <c r="I87" s="10"/>
      <c r="J87" s="10"/>
      <c r="K87" s="10"/>
      <c r="L87" s="10"/>
      <c r="M87" s="10"/>
      <c r="N87" s="10"/>
      <c r="O87" s="10"/>
      <c r="P87" s="10"/>
      <c r="Q87" s="10"/>
      <c r="R87" s="10"/>
      <c r="S87" s="10"/>
      <c r="T87" s="18"/>
      <c r="U87" s="23"/>
      <c r="V87" s="11"/>
      <c r="W87" s="11"/>
      <c r="X87" s="24"/>
      <c r="Y87" s="28"/>
      <c r="Z87" s="11"/>
      <c r="AA87" s="11"/>
      <c r="AB87" s="11"/>
      <c r="AC87" s="11"/>
      <c r="AD87" s="11"/>
      <c r="AE87" s="11"/>
      <c r="AF87" s="11"/>
      <c r="AG87" s="11"/>
      <c r="AH87" s="11"/>
      <c r="AI87" s="11"/>
      <c r="AJ87" s="11"/>
      <c r="AK87" s="11"/>
      <c r="AL87" s="11"/>
      <c r="AM87" s="11"/>
      <c r="AN87" s="11"/>
      <c r="AO87" s="11"/>
    </row>
    <row r="88" spans="2:41" ht="15" customHeight="1">
      <c r="B88" s="4" t="str">
        <f t="shared" si="1"/>
        <v>US</v>
      </c>
      <c r="C88" s="3" t="s">
        <v>68</v>
      </c>
      <c r="D88" s="9"/>
      <c r="E88" s="17"/>
      <c r="F88" s="10"/>
      <c r="G88" s="10"/>
      <c r="H88" s="10"/>
      <c r="I88" s="10"/>
      <c r="J88" s="10"/>
      <c r="K88" s="10"/>
      <c r="L88" s="10"/>
      <c r="M88" s="10"/>
      <c r="N88" s="10"/>
      <c r="O88" s="10"/>
      <c r="P88" s="10"/>
      <c r="Q88" s="10"/>
      <c r="R88" s="10"/>
      <c r="S88" s="10"/>
      <c r="T88" s="18"/>
      <c r="U88" s="23"/>
      <c r="V88" s="11"/>
      <c r="W88" s="11"/>
      <c r="X88" s="24"/>
      <c r="Y88" s="28"/>
      <c r="Z88" s="11"/>
      <c r="AA88" s="11"/>
      <c r="AB88" s="11"/>
      <c r="AC88" s="11"/>
      <c r="AD88" s="11"/>
      <c r="AE88" s="11"/>
      <c r="AF88" s="11"/>
      <c r="AG88" s="11"/>
      <c r="AH88" s="11"/>
      <c r="AI88" s="11"/>
      <c r="AJ88" s="11"/>
      <c r="AK88" s="11"/>
      <c r="AL88" s="11"/>
      <c r="AM88" s="11"/>
      <c r="AN88" s="11"/>
      <c r="AO88" s="11"/>
    </row>
    <row r="89" spans="2:41" ht="15" customHeight="1">
      <c r="B89" s="4" t="str">
        <f t="shared" si="1"/>
        <v>US</v>
      </c>
      <c r="C89" s="3" t="s">
        <v>68</v>
      </c>
      <c r="D89" s="9"/>
      <c r="E89" s="17"/>
      <c r="F89" s="10"/>
      <c r="G89" s="10"/>
      <c r="H89" s="10"/>
      <c r="I89" s="10"/>
      <c r="J89" s="10"/>
      <c r="K89" s="10"/>
      <c r="L89" s="10"/>
      <c r="M89" s="10"/>
      <c r="N89" s="10"/>
      <c r="O89" s="10"/>
      <c r="P89" s="10"/>
      <c r="Q89" s="10"/>
      <c r="R89" s="10"/>
      <c r="S89" s="10"/>
      <c r="T89" s="18"/>
      <c r="U89" s="23"/>
      <c r="V89" s="11"/>
      <c r="W89" s="11"/>
      <c r="X89" s="24"/>
      <c r="Y89" s="28"/>
      <c r="Z89" s="11"/>
      <c r="AA89" s="11"/>
      <c r="AB89" s="11"/>
      <c r="AC89" s="11"/>
      <c r="AD89" s="11"/>
      <c r="AE89" s="11"/>
      <c r="AF89" s="11"/>
      <c r="AG89" s="11"/>
      <c r="AH89" s="11"/>
      <c r="AI89" s="11"/>
      <c r="AJ89" s="11"/>
      <c r="AK89" s="11"/>
      <c r="AL89" s="11"/>
      <c r="AM89" s="11"/>
      <c r="AN89" s="11"/>
      <c r="AO89" s="11"/>
    </row>
    <row r="90" spans="2:41" ht="15" customHeight="1">
      <c r="B90" s="4" t="str">
        <f t="shared" si="1"/>
        <v>US</v>
      </c>
      <c r="C90" s="3" t="s">
        <v>68</v>
      </c>
      <c r="D90" s="9"/>
      <c r="E90" s="17"/>
      <c r="F90" s="10"/>
      <c r="G90" s="10"/>
      <c r="H90" s="10"/>
      <c r="I90" s="10"/>
      <c r="J90" s="10"/>
      <c r="K90" s="10"/>
      <c r="L90" s="10"/>
      <c r="M90" s="10"/>
      <c r="N90" s="10"/>
      <c r="O90" s="10"/>
      <c r="P90" s="10"/>
      <c r="Q90" s="10"/>
      <c r="R90" s="10"/>
      <c r="S90" s="10"/>
      <c r="T90" s="18"/>
      <c r="U90" s="23"/>
      <c r="V90" s="11"/>
      <c r="W90" s="11"/>
      <c r="X90" s="24"/>
      <c r="Y90" s="28"/>
      <c r="Z90" s="11"/>
      <c r="AA90" s="11"/>
      <c r="AB90" s="11"/>
      <c r="AC90" s="11"/>
      <c r="AD90" s="11"/>
      <c r="AE90" s="11"/>
      <c r="AF90" s="11"/>
      <c r="AG90" s="11"/>
      <c r="AH90" s="11"/>
      <c r="AI90" s="11"/>
      <c r="AJ90" s="11"/>
      <c r="AK90" s="11"/>
      <c r="AL90" s="11"/>
      <c r="AM90" s="11"/>
      <c r="AN90" s="11"/>
      <c r="AO90" s="11"/>
    </row>
    <row r="91" spans="2:41" ht="15" customHeight="1">
      <c r="B91" s="4" t="str">
        <f t="shared" si="1"/>
        <v>US</v>
      </c>
      <c r="C91" s="3" t="s">
        <v>68</v>
      </c>
      <c r="D91" s="9"/>
      <c r="E91" s="17"/>
      <c r="F91" s="10"/>
      <c r="G91" s="10"/>
      <c r="H91" s="10"/>
      <c r="I91" s="10"/>
      <c r="J91" s="10"/>
      <c r="K91" s="10"/>
      <c r="L91" s="10"/>
      <c r="M91" s="10"/>
      <c r="N91" s="10"/>
      <c r="O91" s="10"/>
      <c r="P91" s="10"/>
      <c r="Q91" s="10"/>
      <c r="R91" s="10"/>
      <c r="S91" s="10"/>
      <c r="T91" s="18"/>
      <c r="U91" s="23"/>
      <c r="V91" s="11"/>
      <c r="W91" s="11"/>
      <c r="X91" s="24"/>
      <c r="Y91" s="28"/>
      <c r="Z91" s="11"/>
      <c r="AA91" s="11"/>
      <c r="AB91" s="11"/>
      <c r="AC91" s="11"/>
      <c r="AD91" s="11"/>
      <c r="AE91" s="11"/>
      <c r="AF91" s="11"/>
      <c r="AG91" s="11"/>
      <c r="AH91" s="11"/>
      <c r="AI91" s="11"/>
      <c r="AJ91" s="11"/>
      <c r="AK91" s="11"/>
      <c r="AL91" s="11"/>
      <c r="AM91" s="11"/>
      <c r="AN91" s="11"/>
      <c r="AO91" s="11"/>
    </row>
    <row r="92" spans="2:41" ht="15" customHeight="1">
      <c r="B92" s="4" t="str">
        <f t="shared" si="1"/>
        <v>US</v>
      </c>
      <c r="C92" s="3" t="s">
        <v>68</v>
      </c>
      <c r="D92" s="9"/>
      <c r="E92" s="17"/>
      <c r="F92" s="10"/>
      <c r="G92" s="10"/>
      <c r="H92" s="10"/>
      <c r="I92" s="10"/>
      <c r="J92" s="10"/>
      <c r="K92" s="10"/>
      <c r="L92" s="10"/>
      <c r="M92" s="10"/>
      <c r="N92" s="10"/>
      <c r="O92" s="10"/>
      <c r="P92" s="10"/>
      <c r="Q92" s="10"/>
      <c r="R92" s="10"/>
      <c r="S92" s="10"/>
      <c r="T92" s="18"/>
      <c r="U92" s="23"/>
      <c r="V92" s="11"/>
      <c r="W92" s="11"/>
      <c r="X92" s="24"/>
      <c r="Y92" s="28"/>
      <c r="Z92" s="11"/>
      <c r="AA92" s="11"/>
      <c r="AB92" s="11"/>
      <c r="AC92" s="11"/>
      <c r="AD92" s="11"/>
      <c r="AE92" s="11"/>
      <c r="AF92" s="11"/>
      <c r="AG92" s="11"/>
      <c r="AH92" s="11"/>
      <c r="AI92" s="11"/>
      <c r="AJ92" s="11"/>
      <c r="AK92" s="11"/>
      <c r="AL92" s="11"/>
      <c r="AM92" s="11"/>
      <c r="AN92" s="11"/>
      <c r="AO92" s="11"/>
    </row>
    <row r="93" spans="2:41" ht="15" customHeight="1">
      <c r="B93" s="4" t="str">
        <f t="shared" si="1"/>
        <v>US</v>
      </c>
      <c r="C93" s="3" t="s">
        <v>68</v>
      </c>
      <c r="D93" s="9"/>
      <c r="E93" s="17"/>
      <c r="F93" s="10"/>
      <c r="G93" s="10"/>
      <c r="H93" s="10"/>
      <c r="I93" s="10"/>
      <c r="J93" s="10"/>
      <c r="K93" s="10"/>
      <c r="L93" s="10"/>
      <c r="M93" s="10"/>
      <c r="N93" s="10"/>
      <c r="O93" s="10"/>
      <c r="P93" s="10"/>
      <c r="Q93" s="10"/>
      <c r="R93" s="10"/>
      <c r="S93" s="10"/>
      <c r="T93" s="18"/>
      <c r="U93" s="23"/>
      <c r="V93" s="11"/>
      <c r="W93" s="11"/>
      <c r="X93" s="24"/>
      <c r="Y93" s="28"/>
      <c r="Z93" s="11"/>
      <c r="AA93" s="11"/>
      <c r="AB93" s="11"/>
      <c r="AC93" s="11"/>
      <c r="AD93" s="11"/>
      <c r="AE93" s="11"/>
      <c r="AF93" s="11"/>
      <c r="AG93" s="11"/>
      <c r="AH93" s="11"/>
      <c r="AI93" s="11"/>
      <c r="AJ93" s="11"/>
      <c r="AK93" s="11"/>
      <c r="AL93" s="11"/>
      <c r="AM93" s="11"/>
      <c r="AN93" s="11"/>
      <c r="AO93" s="11"/>
    </row>
    <row r="94" spans="2:41" ht="15" customHeight="1">
      <c r="B94" s="4" t="str">
        <f t="shared" si="1"/>
        <v>US</v>
      </c>
      <c r="C94" s="3" t="s">
        <v>68</v>
      </c>
      <c r="D94" s="9"/>
      <c r="E94" s="17"/>
      <c r="F94" s="10"/>
      <c r="G94" s="10"/>
      <c r="H94" s="10"/>
      <c r="I94" s="10"/>
      <c r="J94" s="10"/>
      <c r="K94" s="10"/>
      <c r="L94" s="10"/>
      <c r="M94" s="10"/>
      <c r="N94" s="10"/>
      <c r="O94" s="10"/>
      <c r="P94" s="10"/>
      <c r="Q94" s="10"/>
      <c r="R94" s="10"/>
      <c r="S94" s="10"/>
      <c r="T94" s="18"/>
      <c r="U94" s="23"/>
      <c r="V94" s="11"/>
      <c r="W94" s="11"/>
      <c r="X94" s="24"/>
      <c r="Y94" s="28"/>
      <c r="Z94" s="11"/>
      <c r="AA94" s="11"/>
      <c r="AB94" s="11"/>
      <c r="AC94" s="11"/>
      <c r="AD94" s="11"/>
      <c r="AE94" s="11"/>
      <c r="AF94" s="11"/>
      <c r="AG94" s="11"/>
      <c r="AH94" s="11"/>
      <c r="AI94" s="11"/>
      <c r="AJ94" s="11"/>
      <c r="AK94" s="11"/>
      <c r="AL94" s="11"/>
      <c r="AM94" s="11"/>
      <c r="AN94" s="11"/>
      <c r="AO94" s="11"/>
    </row>
    <row r="95" spans="2:41" ht="15" customHeight="1">
      <c r="B95" s="4" t="str">
        <f t="shared" si="1"/>
        <v>US</v>
      </c>
      <c r="C95" s="3" t="s">
        <v>68</v>
      </c>
      <c r="D95" s="9"/>
      <c r="E95" s="17"/>
      <c r="F95" s="10"/>
      <c r="G95" s="10"/>
      <c r="H95" s="10"/>
      <c r="I95" s="10"/>
      <c r="J95" s="10"/>
      <c r="K95" s="10"/>
      <c r="L95" s="10"/>
      <c r="M95" s="10"/>
      <c r="N95" s="10"/>
      <c r="O95" s="10"/>
      <c r="P95" s="10"/>
      <c r="Q95" s="10"/>
      <c r="R95" s="10"/>
      <c r="S95" s="10"/>
      <c r="T95" s="18"/>
      <c r="U95" s="23"/>
      <c r="V95" s="11"/>
      <c r="W95" s="11"/>
      <c r="X95" s="24"/>
      <c r="Y95" s="28"/>
      <c r="Z95" s="11"/>
      <c r="AA95" s="11"/>
      <c r="AB95" s="11"/>
      <c r="AC95" s="11"/>
      <c r="AD95" s="11"/>
      <c r="AE95" s="11"/>
      <c r="AF95" s="11"/>
      <c r="AG95" s="11"/>
      <c r="AH95" s="11"/>
      <c r="AI95" s="11"/>
      <c r="AJ95" s="11"/>
      <c r="AK95" s="11"/>
      <c r="AL95" s="11"/>
      <c r="AM95" s="11"/>
      <c r="AN95" s="11"/>
      <c r="AO95" s="11"/>
    </row>
    <row r="96" spans="2:41" ht="15" customHeight="1">
      <c r="B96" s="4" t="str">
        <f t="shared" si="1"/>
        <v>US</v>
      </c>
      <c r="C96" s="3" t="s">
        <v>68</v>
      </c>
      <c r="D96" s="9"/>
      <c r="E96" s="17"/>
      <c r="F96" s="10"/>
      <c r="G96" s="10"/>
      <c r="H96" s="10"/>
      <c r="I96" s="10"/>
      <c r="J96" s="10"/>
      <c r="K96" s="10"/>
      <c r="L96" s="10"/>
      <c r="M96" s="10"/>
      <c r="N96" s="10"/>
      <c r="O96" s="10"/>
      <c r="P96" s="10"/>
      <c r="Q96" s="10"/>
      <c r="R96" s="10"/>
      <c r="S96" s="10"/>
      <c r="T96" s="18"/>
      <c r="U96" s="23"/>
      <c r="V96" s="11"/>
      <c r="W96" s="11"/>
      <c r="X96" s="24"/>
      <c r="Y96" s="28"/>
      <c r="Z96" s="11"/>
      <c r="AA96" s="11"/>
      <c r="AB96" s="11"/>
      <c r="AC96" s="11"/>
      <c r="AD96" s="11"/>
      <c r="AE96" s="11"/>
      <c r="AF96" s="11"/>
      <c r="AG96" s="11"/>
      <c r="AH96" s="11"/>
      <c r="AI96" s="11"/>
      <c r="AJ96" s="11"/>
      <c r="AK96" s="11"/>
      <c r="AL96" s="11"/>
      <c r="AM96" s="11"/>
      <c r="AN96" s="11"/>
      <c r="AO96" s="11"/>
    </row>
    <row r="97" spans="2:41" ht="15" customHeight="1">
      <c r="B97" s="4" t="str">
        <f t="shared" si="1"/>
        <v>US</v>
      </c>
      <c r="C97" s="3" t="s">
        <v>68</v>
      </c>
      <c r="D97" s="9"/>
      <c r="E97" s="17"/>
      <c r="F97" s="10"/>
      <c r="G97" s="10"/>
      <c r="H97" s="10"/>
      <c r="I97" s="10"/>
      <c r="J97" s="10"/>
      <c r="K97" s="10"/>
      <c r="L97" s="10"/>
      <c r="M97" s="10"/>
      <c r="N97" s="10"/>
      <c r="O97" s="10"/>
      <c r="P97" s="10"/>
      <c r="Q97" s="10"/>
      <c r="R97" s="10"/>
      <c r="S97" s="10"/>
      <c r="T97" s="18"/>
      <c r="U97" s="23"/>
      <c r="V97" s="11"/>
      <c r="W97" s="11"/>
      <c r="X97" s="24"/>
      <c r="Y97" s="28"/>
      <c r="Z97" s="11"/>
      <c r="AA97" s="11"/>
      <c r="AB97" s="11"/>
      <c r="AC97" s="11"/>
      <c r="AD97" s="11"/>
      <c r="AE97" s="11"/>
      <c r="AF97" s="11"/>
      <c r="AG97" s="11"/>
      <c r="AH97" s="11"/>
      <c r="AI97" s="11"/>
      <c r="AJ97" s="11"/>
      <c r="AK97" s="11"/>
      <c r="AL97" s="11"/>
      <c r="AM97" s="11"/>
      <c r="AN97" s="11"/>
      <c r="AO97" s="11"/>
    </row>
    <row r="98" spans="2:41" ht="15" customHeight="1">
      <c r="B98" s="4" t="str">
        <f t="shared" si="1"/>
        <v>US</v>
      </c>
      <c r="C98" s="3" t="s">
        <v>68</v>
      </c>
      <c r="D98" s="9"/>
      <c r="E98" s="17"/>
      <c r="F98" s="10"/>
      <c r="G98" s="10"/>
      <c r="H98" s="10"/>
      <c r="I98" s="10"/>
      <c r="J98" s="10"/>
      <c r="K98" s="10"/>
      <c r="L98" s="10"/>
      <c r="M98" s="10"/>
      <c r="N98" s="10"/>
      <c r="O98" s="10"/>
      <c r="P98" s="10"/>
      <c r="Q98" s="10"/>
      <c r="R98" s="10"/>
      <c r="S98" s="10"/>
      <c r="T98" s="18"/>
      <c r="U98" s="23"/>
      <c r="V98" s="11"/>
      <c r="W98" s="11"/>
      <c r="X98" s="24"/>
      <c r="Y98" s="28"/>
      <c r="Z98" s="11"/>
      <c r="AA98" s="11"/>
      <c r="AB98" s="11"/>
      <c r="AC98" s="11"/>
      <c r="AD98" s="11"/>
      <c r="AE98" s="11"/>
      <c r="AF98" s="11"/>
      <c r="AG98" s="11"/>
      <c r="AH98" s="11"/>
      <c r="AI98" s="11"/>
      <c r="AJ98" s="11"/>
      <c r="AK98" s="11"/>
      <c r="AL98" s="11"/>
      <c r="AM98" s="11"/>
      <c r="AN98" s="11"/>
      <c r="AO98" s="11"/>
    </row>
    <row r="99" spans="2:41" ht="15" customHeight="1">
      <c r="B99" s="4" t="str">
        <f t="shared" si="1"/>
        <v>US</v>
      </c>
      <c r="C99" s="3" t="s">
        <v>68</v>
      </c>
      <c r="D99" s="9"/>
      <c r="E99" s="17"/>
      <c r="F99" s="10"/>
      <c r="G99" s="10"/>
      <c r="H99" s="10"/>
      <c r="I99" s="10"/>
      <c r="J99" s="10"/>
      <c r="K99" s="10"/>
      <c r="L99" s="10"/>
      <c r="M99" s="10"/>
      <c r="N99" s="10"/>
      <c r="O99" s="10"/>
      <c r="P99" s="10"/>
      <c r="Q99" s="10"/>
      <c r="R99" s="10"/>
      <c r="S99" s="10"/>
      <c r="T99" s="18"/>
      <c r="U99" s="23"/>
      <c r="V99" s="11"/>
      <c r="W99" s="11"/>
      <c r="X99" s="24"/>
      <c r="Y99" s="28"/>
      <c r="Z99" s="11"/>
      <c r="AA99" s="11"/>
      <c r="AB99" s="11"/>
      <c r="AC99" s="11"/>
      <c r="AD99" s="11"/>
      <c r="AE99" s="11"/>
      <c r="AF99" s="11"/>
      <c r="AG99" s="11"/>
      <c r="AH99" s="11"/>
      <c r="AI99" s="11"/>
      <c r="AJ99" s="11"/>
      <c r="AK99" s="11"/>
      <c r="AL99" s="11"/>
      <c r="AM99" s="11"/>
      <c r="AN99" s="11"/>
      <c r="AO99" s="11"/>
    </row>
    <row r="100" spans="2:41" ht="15" customHeight="1">
      <c r="B100" s="4" t="str">
        <f t="shared" si="1"/>
        <v>US</v>
      </c>
      <c r="C100" s="3" t="s">
        <v>68</v>
      </c>
      <c r="D100" s="9"/>
      <c r="E100" s="17"/>
      <c r="F100" s="10"/>
      <c r="G100" s="10"/>
      <c r="H100" s="10"/>
      <c r="I100" s="10"/>
      <c r="J100" s="10"/>
      <c r="K100" s="10"/>
      <c r="L100" s="10"/>
      <c r="M100" s="10"/>
      <c r="N100" s="10"/>
      <c r="O100" s="10"/>
      <c r="P100" s="10"/>
      <c r="Q100" s="10"/>
      <c r="R100" s="10"/>
      <c r="S100" s="10"/>
      <c r="T100" s="18"/>
      <c r="U100" s="23"/>
      <c r="V100" s="11"/>
      <c r="W100" s="11"/>
      <c r="X100" s="24"/>
      <c r="Y100" s="28"/>
      <c r="Z100" s="11"/>
      <c r="AA100" s="11"/>
      <c r="AB100" s="11"/>
      <c r="AC100" s="11"/>
      <c r="AD100" s="11"/>
      <c r="AE100" s="11"/>
      <c r="AF100" s="11"/>
      <c r="AG100" s="11"/>
      <c r="AH100" s="11"/>
      <c r="AI100" s="11"/>
      <c r="AJ100" s="11"/>
      <c r="AK100" s="11"/>
      <c r="AL100" s="11"/>
      <c r="AM100" s="11"/>
      <c r="AN100" s="11"/>
      <c r="AO100" s="11"/>
    </row>
    <row r="101" spans="2:41" ht="15" customHeight="1">
      <c r="B101" s="4" t="str">
        <f t="shared" si="1"/>
        <v>US</v>
      </c>
      <c r="C101" s="3" t="s">
        <v>68</v>
      </c>
      <c r="D101" s="9"/>
      <c r="E101" s="17"/>
      <c r="F101" s="10"/>
      <c r="G101" s="10"/>
      <c r="H101" s="10"/>
      <c r="I101" s="10"/>
      <c r="J101" s="10"/>
      <c r="K101" s="10"/>
      <c r="L101" s="10"/>
      <c r="M101" s="10"/>
      <c r="N101" s="10"/>
      <c r="O101" s="10"/>
      <c r="P101" s="10"/>
      <c r="Q101" s="10"/>
      <c r="R101" s="10"/>
      <c r="S101" s="10"/>
      <c r="T101" s="18"/>
      <c r="U101" s="23"/>
      <c r="V101" s="11"/>
      <c r="W101" s="11"/>
      <c r="X101" s="24"/>
      <c r="Y101" s="28"/>
      <c r="Z101" s="11"/>
      <c r="AA101" s="11"/>
      <c r="AB101" s="11"/>
      <c r="AC101" s="11"/>
      <c r="AD101" s="11"/>
      <c r="AE101" s="11"/>
      <c r="AF101" s="11"/>
      <c r="AG101" s="11"/>
      <c r="AH101" s="11"/>
      <c r="AI101" s="11"/>
      <c r="AJ101" s="11"/>
      <c r="AK101" s="11"/>
      <c r="AL101" s="11"/>
      <c r="AM101" s="11"/>
      <c r="AN101" s="11"/>
      <c r="AO101" s="11"/>
    </row>
    <row r="102" spans="2:41" ht="15" customHeight="1">
      <c r="B102" s="4" t="str">
        <f t="shared" si="1"/>
        <v>US</v>
      </c>
      <c r="C102" s="3" t="s">
        <v>68</v>
      </c>
      <c r="D102" s="9"/>
      <c r="E102" s="17"/>
      <c r="F102" s="10"/>
      <c r="G102" s="10"/>
      <c r="H102" s="10"/>
      <c r="I102" s="10"/>
      <c r="J102" s="10"/>
      <c r="K102" s="10"/>
      <c r="L102" s="10"/>
      <c r="M102" s="10"/>
      <c r="N102" s="10"/>
      <c r="O102" s="10"/>
      <c r="P102" s="10"/>
      <c r="Q102" s="10"/>
      <c r="R102" s="10"/>
      <c r="S102" s="10"/>
      <c r="T102" s="18"/>
      <c r="U102" s="23"/>
      <c r="V102" s="11"/>
      <c r="W102" s="11"/>
      <c r="X102" s="24"/>
      <c r="Y102" s="28"/>
      <c r="Z102" s="11"/>
      <c r="AA102" s="11"/>
      <c r="AB102" s="11"/>
      <c r="AC102" s="11"/>
      <c r="AD102" s="11"/>
      <c r="AE102" s="11"/>
      <c r="AF102" s="11"/>
      <c r="AG102" s="11"/>
      <c r="AH102" s="11"/>
      <c r="AI102" s="11"/>
      <c r="AJ102" s="11"/>
      <c r="AK102" s="11"/>
      <c r="AL102" s="11"/>
      <c r="AM102" s="11"/>
      <c r="AN102" s="11"/>
      <c r="AO102" s="11"/>
    </row>
    <row r="103" spans="2:41" ht="15" customHeight="1">
      <c r="B103" s="4" t="str">
        <f t="shared" si="1"/>
        <v>US</v>
      </c>
      <c r="C103" s="3" t="s">
        <v>68</v>
      </c>
      <c r="D103" s="9"/>
      <c r="E103" s="17"/>
      <c r="F103" s="10"/>
      <c r="G103" s="10"/>
      <c r="H103" s="10"/>
      <c r="I103" s="10"/>
      <c r="J103" s="10"/>
      <c r="K103" s="10"/>
      <c r="L103" s="10"/>
      <c r="M103" s="10"/>
      <c r="N103" s="10"/>
      <c r="O103" s="10"/>
      <c r="P103" s="10"/>
      <c r="Q103" s="10"/>
      <c r="R103" s="10"/>
      <c r="S103" s="10"/>
      <c r="T103" s="18"/>
      <c r="U103" s="23"/>
      <c r="V103" s="11"/>
      <c r="W103" s="11"/>
      <c r="X103" s="24"/>
      <c r="Y103" s="28"/>
      <c r="Z103" s="11"/>
      <c r="AA103" s="11"/>
      <c r="AB103" s="11"/>
      <c r="AC103" s="11"/>
      <c r="AD103" s="11"/>
      <c r="AE103" s="11"/>
      <c r="AF103" s="11"/>
      <c r="AG103" s="11"/>
      <c r="AH103" s="11"/>
      <c r="AI103" s="11"/>
      <c r="AJ103" s="11"/>
      <c r="AK103" s="11"/>
      <c r="AL103" s="11"/>
      <c r="AM103" s="11"/>
      <c r="AN103" s="11"/>
      <c r="AO103" s="11"/>
    </row>
    <row r="104" spans="2:41" ht="15" customHeight="1">
      <c r="B104" s="4" t="str">
        <f t="shared" si="1"/>
        <v>US</v>
      </c>
      <c r="C104" s="3" t="s">
        <v>68</v>
      </c>
      <c r="D104" s="9"/>
      <c r="E104" s="17"/>
      <c r="F104" s="10"/>
      <c r="G104" s="10"/>
      <c r="H104" s="10"/>
      <c r="I104" s="10"/>
      <c r="J104" s="10"/>
      <c r="K104" s="10"/>
      <c r="L104" s="10"/>
      <c r="M104" s="10"/>
      <c r="N104" s="10"/>
      <c r="O104" s="10"/>
      <c r="P104" s="10"/>
      <c r="Q104" s="10"/>
      <c r="R104" s="10"/>
      <c r="S104" s="10"/>
      <c r="T104" s="18"/>
      <c r="U104" s="23"/>
      <c r="V104" s="11"/>
      <c r="W104" s="11"/>
      <c r="X104" s="24"/>
      <c r="Y104" s="28"/>
      <c r="Z104" s="11"/>
      <c r="AA104" s="11"/>
      <c r="AB104" s="11"/>
      <c r="AC104" s="11"/>
      <c r="AD104" s="11"/>
      <c r="AE104" s="11"/>
      <c r="AF104" s="11"/>
      <c r="AG104" s="11"/>
      <c r="AH104" s="11"/>
      <c r="AI104" s="11"/>
      <c r="AJ104" s="11"/>
      <c r="AK104" s="11"/>
      <c r="AL104" s="11"/>
      <c r="AM104" s="11"/>
      <c r="AN104" s="11"/>
      <c r="AO104" s="11"/>
    </row>
    <row r="105" spans="2:41" ht="15" customHeight="1">
      <c r="B105" s="4" t="str">
        <f t="shared" si="1"/>
        <v>US</v>
      </c>
      <c r="C105" s="3" t="s">
        <v>68</v>
      </c>
      <c r="D105" s="9"/>
      <c r="E105" s="17"/>
      <c r="F105" s="10"/>
      <c r="G105" s="10"/>
      <c r="H105" s="10"/>
      <c r="I105" s="10"/>
      <c r="J105" s="10"/>
      <c r="K105" s="10"/>
      <c r="L105" s="10"/>
      <c r="M105" s="10"/>
      <c r="N105" s="10"/>
      <c r="O105" s="10"/>
      <c r="P105" s="10"/>
      <c r="Q105" s="10"/>
      <c r="R105" s="10"/>
      <c r="S105" s="10"/>
      <c r="T105" s="18"/>
      <c r="U105" s="23"/>
      <c r="V105" s="11"/>
      <c r="W105" s="11"/>
      <c r="X105" s="24"/>
      <c r="Y105" s="28"/>
      <c r="Z105" s="11"/>
      <c r="AA105" s="11"/>
      <c r="AB105" s="11"/>
      <c r="AC105" s="11"/>
      <c r="AD105" s="11"/>
      <c r="AE105" s="11"/>
      <c r="AF105" s="11"/>
      <c r="AG105" s="11"/>
      <c r="AH105" s="11"/>
      <c r="AI105" s="11"/>
      <c r="AJ105" s="11"/>
      <c r="AK105" s="11"/>
      <c r="AL105" s="11"/>
      <c r="AM105" s="11"/>
      <c r="AN105" s="11"/>
      <c r="AO105" s="11"/>
    </row>
    <row r="106" spans="2:41" ht="15" customHeight="1">
      <c r="B106" s="4" t="str">
        <f t="shared" si="1"/>
        <v>US</v>
      </c>
      <c r="C106" s="3" t="s">
        <v>68</v>
      </c>
      <c r="D106" s="9"/>
      <c r="E106" s="17"/>
      <c r="F106" s="10"/>
      <c r="G106" s="10"/>
      <c r="H106" s="10"/>
      <c r="I106" s="10"/>
      <c r="J106" s="10"/>
      <c r="K106" s="10"/>
      <c r="L106" s="10"/>
      <c r="M106" s="10"/>
      <c r="N106" s="10"/>
      <c r="O106" s="10"/>
      <c r="P106" s="10"/>
      <c r="Q106" s="10"/>
      <c r="R106" s="10"/>
      <c r="S106" s="10"/>
      <c r="T106" s="18"/>
      <c r="U106" s="23"/>
      <c r="V106" s="11"/>
      <c r="W106" s="11"/>
      <c r="X106" s="24"/>
      <c r="Y106" s="28"/>
      <c r="Z106" s="11"/>
      <c r="AA106" s="11"/>
      <c r="AB106" s="11"/>
      <c r="AC106" s="11"/>
      <c r="AD106" s="11"/>
      <c r="AE106" s="11"/>
      <c r="AF106" s="11"/>
      <c r="AG106" s="11"/>
      <c r="AH106" s="11"/>
      <c r="AI106" s="11"/>
      <c r="AJ106" s="11"/>
      <c r="AK106" s="11"/>
      <c r="AL106" s="11"/>
      <c r="AM106" s="11"/>
      <c r="AN106" s="11"/>
      <c r="AO106" s="11"/>
    </row>
    <row r="107" spans="2:41" ht="15" customHeight="1">
      <c r="B107" s="4" t="str">
        <f t="shared" si="1"/>
        <v>US</v>
      </c>
      <c r="C107" s="3" t="s">
        <v>68</v>
      </c>
      <c r="D107" s="9"/>
      <c r="E107" s="17"/>
      <c r="F107" s="10"/>
      <c r="G107" s="10"/>
      <c r="H107" s="10"/>
      <c r="I107" s="10"/>
      <c r="J107" s="10"/>
      <c r="K107" s="10"/>
      <c r="L107" s="10"/>
      <c r="M107" s="10"/>
      <c r="N107" s="10"/>
      <c r="O107" s="10"/>
      <c r="P107" s="10"/>
      <c r="Q107" s="10"/>
      <c r="R107" s="10"/>
      <c r="S107" s="10"/>
      <c r="T107" s="18"/>
      <c r="U107" s="23"/>
      <c r="V107" s="11"/>
      <c r="W107" s="11"/>
      <c r="X107" s="24"/>
      <c r="Y107" s="28"/>
      <c r="Z107" s="11"/>
      <c r="AA107" s="11"/>
      <c r="AB107" s="11"/>
      <c r="AC107" s="11"/>
      <c r="AD107" s="11"/>
      <c r="AE107" s="11"/>
      <c r="AF107" s="11"/>
      <c r="AG107" s="11"/>
      <c r="AH107" s="11"/>
      <c r="AI107" s="11"/>
      <c r="AJ107" s="11"/>
      <c r="AK107" s="11"/>
      <c r="AL107" s="11"/>
      <c r="AM107" s="11"/>
      <c r="AN107" s="11"/>
      <c r="AO107" s="11"/>
    </row>
    <row r="108" spans="2:41" ht="15" customHeight="1">
      <c r="B108" s="4" t="str">
        <f t="shared" si="1"/>
        <v>US</v>
      </c>
      <c r="C108" s="3" t="s">
        <v>68</v>
      </c>
      <c r="D108" s="9"/>
      <c r="E108" s="17"/>
      <c r="F108" s="10"/>
      <c r="G108" s="10"/>
      <c r="H108" s="10"/>
      <c r="I108" s="10"/>
      <c r="J108" s="10"/>
      <c r="K108" s="10"/>
      <c r="L108" s="10"/>
      <c r="M108" s="10"/>
      <c r="N108" s="10"/>
      <c r="O108" s="10"/>
      <c r="P108" s="10"/>
      <c r="Q108" s="10"/>
      <c r="R108" s="10"/>
      <c r="S108" s="10"/>
      <c r="T108" s="18"/>
      <c r="U108" s="23"/>
      <c r="V108" s="11"/>
      <c r="W108" s="11"/>
      <c r="X108" s="24"/>
      <c r="Y108" s="28"/>
      <c r="Z108" s="11"/>
      <c r="AA108" s="11"/>
      <c r="AB108" s="11"/>
      <c r="AC108" s="11"/>
      <c r="AD108" s="11"/>
      <c r="AE108" s="11"/>
      <c r="AF108" s="11"/>
      <c r="AG108" s="11"/>
      <c r="AH108" s="11"/>
      <c r="AI108" s="11"/>
      <c r="AJ108" s="11"/>
      <c r="AK108" s="11"/>
      <c r="AL108" s="11"/>
      <c r="AM108" s="11"/>
      <c r="AN108" s="11"/>
      <c r="AO108" s="11"/>
    </row>
    <row r="109" spans="2:41" ht="15" customHeight="1">
      <c r="B109" s="4" t="str">
        <f t="shared" si="1"/>
        <v>US</v>
      </c>
      <c r="C109" s="3" t="s">
        <v>68</v>
      </c>
      <c r="D109" s="9"/>
      <c r="E109" s="17"/>
      <c r="F109" s="10"/>
      <c r="G109" s="10"/>
      <c r="H109" s="10"/>
      <c r="I109" s="10"/>
      <c r="J109" s="10"/>
      <c r="K109" s="10"/>
      <c r="L109" s="10"/>
      <c r="M109" s="10"/>
      <c r="N109" s="10"/>
      <c r="O109" s="10"/>
      <c r="P109" s="10"/>
      <c r="Q109" s="10"/>
      <c r="R109" s="10"/>
      <c r="S109" s="10"/>
      <c r="T109" s="18"/>
      <c r="U109" s="23"/>
      <c r="V109" s="11"/>
      <c r="W109" s="11"/>
      <c r="X109" s="24"/>
      <c r="Y109" s="28"/>
      <c r="Z109" s="11"/>
      <c r="AA109" s="11"/>
      <c r="AB109" s="11"/>
      <c r="AC109" s="11"/>
      <c r="AD109" s="11"/>
      <c r="AE109" s="11"/>
      <c r="AF109" s="11"/>
      <c r="AG109" s="11"/>
      <c r="AH109" s="11"/>
      <c r="AI109" s="11"/>
      <c r="AJ109" s="11"/>
      <c r="AK109" s="11"/>
      <c r="AL109" s="11"/>
      <c r="AM109" s="11"/>
      <c r="AN109" s="11"/>
      <c r="AO109" s="11"/>
    </row>
    <row r="110" spans="2:41" ht="15" customHeight="1">
      <c r="B110" s="4" t="str">
        <f t="shared" si="1"/>
        <v>US</v>
      </c>
      <c r="C110" s="3" t="s">
        <v>68</v>
      </c>
      <c r="D110" s="9"/>
      <c r="E110" s="17"/>
      <c r="F110" s="10"/>
      <c r="G110" s="10"/>
      <c r="H110" s="10"/>
      <c r="I110" s="10"/>
      <c r="J110" s="10"/>
      <c r="K110" s="10"/>
      <c r="L110" s="10"/>
      <c r="M110" s="10"/>
      <c r="N110" s="10"/>
      <c r="O110" s="10"/>
      <c r="P110" s="10"/>
      <c r="Q110" s="10"/>
      <c r="R110" s="10"/>
      <c r="S110" s="10"/>
      <c r="T110" s="18"/>
      <c r="U110" s="23"/>
      <c r="V110" s="11"/>
      <c r="W110" s="11"/>
      <c r="X110" s="24"/>
      <c r="Y110" s="28"/>
      <c r="Z110" s="11"/>
      <c r="AA110" s="11"/>
      <c r="AB110" s="11"/>
      <c r="AC110" s="11"/>
      <c r="AD110" s="11"/>
      <c r="AE110" s="11"/>
      <c r="AF110" s="11"/>
      <c r="AG110" s="11"/>
      <c r="AH110" s="11"/>
      <c r="AI110" s="11"/>
      <c r="AJ110" s="11"/>
      <c r="AK110" s="11"/>
      <c r="AL110" s="11"/>
      <c r="AM110" s="11"/>
      <c r="AN110" s="11"/>
      <c r="AO110" s="11"/>
    </row>
    <row r="111" spans="2:41" ht="15" customHeight="1">
      <c r="B111" s="4" t="str">
        <f t="shared" si="1"/>
        <v>US</v>
      </c>
      <c r="C111" s="3" t="s">
        <v>68</v>
      </c>
      <c r="D111" s="9"/>
      <c r="E111" s="17"/>
      <c r="F111" s="10"/>
      <c r="G111" s="10"/>
      <c r="H111" s="10"/>
      <c r="I111" s="10"/>
      <c r="J111" s="10"/>
      <c r="K111" s="10"/>
      <c r="L111" s="10"/>
      <c r="M111" s="10"/>
      <c r="N111" s="10"/>
      <c r="O111" s="10"/>
      <c r="P111" s="10"/>
      <c r="Q111" s="10"/>
      <c r="R111" s="10"/>
      <c r="S111" s="10"/>
      <c r="T111" s="18"/>
      <c r="U111" s="23"/>
      <c r="V111" s="11"/>
      <c r="W111" s="11"/>
      <c r="X111" s="24"/>
      <c r="Y111" s="28"/>
      <c r="Z111" s="11"/>
      <c r="AA111" s="11"/>
      <c r="AB111" s="11"/>
      <c r="AC111" s="11"/>
      <c r="AD111" s="11"/>
      <c r="AE111" s="11"/>
      <c r="AF111" s="11"/>
      <c r="AG111" s="11"/>
      <c r="AH111" s="11"/>
      <c r="AI111" s="11"/>
      <c r="AJ111" s="11"/>
      <c r="AK111" s="11"/>
      <c r="AL111" s="11"/>
      <c r="AM111" s="11"/>
      <c r="AN111" s="11"/>
      <c r="AO111" s="11"/>
    </row>
    <row r="112" spans="2:41" ht="15" customHeight="1">
      <c r="B112" s="4" t="str">
        <f t="shared" si="1"/>
        <v>US</v>
      </c>
      <c r="C112" s="3" t="s">
        <v>68</v>
      </c>
      <c r="D112" s="9"/>
      <c r="E112" s="17"/>
      <c r="F112" s="10"/>
      <c r="G112" s="10"/>
      <c r="H112" s="10"/>
      <c r="I112" s="10"/>
      <c r="J112" s="10"/>
      <c r="K112" s="10"/>
      <c r="L112" s="10"/>
      <c r="M112" s="10"/>
      <c r="N112" s="10"/>
      <c r="O112" s="10"/>
      <c r="P112" s="10"/>
      <c r="Q112" s="10"/>
      <c r="R112" s="10"/>
      <c r="S112" s="10"/>
      <c r="T112" s="18"/>
      <c r="U112" s="23"/>
      <c r="V112" s="11"/>
      <c r="W112" s="11"/>
      <c r="X112" s="24"/>
      <c r="Y112" s="28"/>
      <c r="Z112" s="11"/>
      <c r="AA112" s="11"/>
      <c r="AB112" s="11"/>
      <c r="AC112" s="11"/>
      <c r="AD112" s="11"/>
      <c r="AE112" s="11"/>
      <c r="AF112" s="11"/>
      <c r="AG112" s="11"/>
      <c r="AH112" s="11"/>
      <c r="AI112" s="11"/>
      <c r="AJ112" s="11"/>
      <c r="AK112" s="11"/>
      <c r="AL112" s="11"/>
      <c r="AM112" s="11"/>
      <c r="AN112" s="11"/>
      <c r="AO112" s="11"/>
    </row>
    <row r="113" spans="2:41" ht="15" customHeight="1">
      <c r="B113" s="4" t="str">
        <f t="shared" si="1"/>
        <v>US</v>
      </c>
      <c r="C113" s="3" t="s">
        <v>68</v>
      </c>
      <c r="D113" s="9"/>
      <c r="E113" s="17"/>
      <c r="F113" s="10"/>
      <c r="G113" s="10"/>
      <c r="H113" s="10"/>
      <c r="I113" s="10"/>
      <c r="J113" s="10"/>
      <c r="K113" s="10"/>
      <c r="L113" s="10"/>
      <c r="M113" s="10"/>
      <c r="N113" s="10"/>
      <c r="O113" s="10"/>
      <c r="P113" s="10"/>
      <c r="Q113" s="10"/>
      <c r="R113" s="10"/>
      <c r="S113" s="10"/>
      <c r="T113" s="18"/>
      <c r="U113" s="23"/>
      <c r="V113" s="11"/>
      <c r="W113" s="11"/>
      <c r="X113" s="24"/>
      <c r="Y113" s="28"/>
      <c r="Z113" s="11"/>
      <c r="AA113" s="11"/>
      <c r="AB113" s="11"/>
      <c r="AC113" s="11"/>
      <c r="AD113" s="11"/>
      <c r="AE113" s="11"/>
      <c r="AF113" s="11"/>
      <c r="AG113" s="11"/>
      <c r="AH113" s="11"/>
      <c r="AI113" s="11"/>
      <c r="AJ113" s="11"/>
      <c r="AK113" s="11"/>
      <c r="AL113" s="11"/>
      <c r="AM113" s="11"/>
      <c r="AN113" s="11"/>
      <c r="AO113" s="11"/>
    </row>
    <row r="114" spans="2:41" ht="15" customHeight="1">
      <c r="B114" s="4" t="str">
        <f t="shared" si="1"/>
        <v>US</v>
      </c>
      <c r="C114" s="3" t="s">
        <v>68</v>
      </c>
      <c r="D114" s="9"/>
      <c r="E114" s="17"/>
      <c r="F114" s="10"/>
      <c r="G114" s="10"/>
      <c r="H114" s="10"/>
      <c r="I114" s="10"/>
      <c r="J114" s="10"/>
      <c r="K114" s="10"/>
      <c r="L114" s="10"/>
      <c r="M114" s="10"/>
      <c r="N114" s="10"/>
      <c r="O114" s="10"/>
      <c r="P114" s="10"/>
      <c r="Q114" s="10"/>
      <c r="R114" s="10"/>
      <c r="S114" s="10"/>
      <c r="T114" s="18"/>
      <c r="U114" s="23"/>
      <c r="V114" s="11"/>
      <c r="W114" s="11"/>
      <c r="X114" s="24"/>
      <c r="Y114" s="28"/>
      <c r="Z114" s="11"/>
      <c r="AA114" s="11"/>
      <c r="AB114" s="11"/>
      <c r="AC114" s="11"/>
      <c r="AD114" s="11"/>
      <c r="AE114" s="11"/>
      <c r="AF114" s="11"/>
      <c r="AG114" s="11"/>
      <c r="AH114" s="11"/>
      <c r="AI114" s="11"/>
      <c r="AJ114" s="11"/>
      <c r="AK114" s="11"/>
      <c r="AL114" s="11"/>
      <c r="AM114" s="11"/>
      <c r="AN114" s="11"/>
      <c r="AO114" s="11"/>
    </row>
    <row r="115" spans="2:41" ht="15" customHeight="1">
      <c r="B115" s="4" t="str">
        <f t="shared" si="1"/>
        <v>US</v>
      </c>
      <c r="C115" s="3" t="s">
        <v>68</v>
      </c>
      <c r="D115" s="9"/>
      <c r="E115" s="17"/>
      <c r="F115" s="10"/>
      <c r="G115" s="10"/>
      <c r="H115" s="10"/>
      <c r="I115" s="10"/>
      <c r="J115" s="10"/>
      <c r="K115" s="10"/>
      <c r="L115" s="10"/>
      <c r="M115" s="10"/>
      <c r="N115" s="10"/>
      <c r="O115" s="10"/>
      <c r="P115" s="10"/>
      <c r="Q115" s="10"/>
      <c r="R115" s="10"/>
      <c r="S115" s="10"/>
      <c r="T115" s="18"/>
      <c r="U115" s="23"/>
      <c r="V115" s="11"/>
      <c r="W115" s="11"/>
      <c r="X115" s="24"/>
      <c r="Y115" s="28"/>
      <c r="Z115" s="11"/>
      <c r="AA115" s="11"/>
      <c r="AB115" s="11"/>
      <c r="AC115" s="11"/>
      <c r="AD115" s="11"/>
      <c r="AE115" s="11"/>
      <c r="AF115" s="11"/>
      <c r="AG115" s="11"/>
      <c r="AH115" s="11"/>
      <c r="AI115" s="11"/>
      <c r="AJ115" s="11"/>
      <c r="AK115" s="11"/>
      <c r="AL115" s="11"/>
      <c r="AM115" s="11"/>
      <c r="AN115" s="11"/>
      <c r="AO115" s="11"/>
    </row>
    <row r="116" spans="2:41" ht="15" customHeight="1">
      <c r="B116" s="4" t="str">
        <f t="shared" si="1"/>
        <v>US</v>
      </c>
      <c r="C116" s="3" t="s">
        <v>68</v>
      </c>
      <c r="D116" s="9"/>
      <c r="E116" s="17"/>
      <c r="F116" s="10"/>
      <c r="G116" s="10"/>
      <c r="H116" s="10"/>
      <c r="I116" s="10"/>
      <c r="J116" s="10"/>
      <c r="K116" s="10"/>
      <c r="L116" s="10"/>
      <c r="M116" s="10"/>
      <c r="N116" s="10"/>
      <c r="O116" s="10"/>
      <c r="P116" s="10"/>
      <c r="Q116" s="10"/>
      <c r="R116" s="10"/>
      <c r="S116" s="10"/>
      <c r="T116" s="18"/>
      <c r="U116" s="23"/>
      <c r="V116" s="11"/>
      <c r="W116" s="11"/>
      <c r="X116" s="24"/>
      <c r="Y116" s="28"/>
      <c r="Z116" s="11"/>
      <c r="AA116" s="11"/>
      <c r="AB116" s="11"/>
      <c r="AC116" s="11"/>
      <c r="AD116" s="11"/>
      <c r="AE116" s="11"/>
      <c r="AF116" s="11"/>
      <c r="AG116" s="11"/>
      <c r="AH116" s="11"/>
      <c r="AI116" s="11"/>
      <c r="AJ116" s="11"/>
      <c r="AK116" s="11"/>
      <c r="AL116" s="11"/>
      <c r="AM116" s="11"/>
      <c r="AN116" s="11"/>
      <c r="AO116" s="11"/>
    </row>
    <row r="117" spans="2:41" ht="15" customHeight="1">
      <c r="B117" s="4" t="str">
        <f t="shared" si="1"/>
        <v>US</v>
      </c>
      <c r="C117" s="3" t="s">
        <v>68</v>
      </c>
      <c r="D117" s="9"/>
      <c r="E117" s="17"/>
      <c r="F117" s="10"/>
      <c r="G117" s="10"/>
      <c r="H117" s="10"/>
      <c r="I117" s="10"/>
      <c r="J117" s="10"/>
      <c r="K117" s="10"/>
      <c r="L117" s="10"/>
      <c r="M117" s="10"/>
      <c r="N117" s="10"/>
      <c r="O117" s="10"/>
      <c r="P117" s="10"/>
      <c r="Q117" s="10"/>
      <c r="R117" s="10"/>
      <c r="S117" s="10"/>
      <c r="T117" s="18"/>
      <c r="U117" s="23"/>
      <c r="V117" s="11"/>
      <c r="W117" s="11"/>
      <c r="X117" s="24"/>
      <c r="Y117" s="28"/>
      <c r="Z117" s="11"/>
      <c r="AA117" s="11"/>
      <c r="AB117" s="11"/>
      <c r="AC117" s="11"/>
      <c r="AD117" s="11"/>
      <c r="AE117" s="11"/>
      <c r="AF117" s="11"/>
      <c r="AG117" s="11"/>
      <c r="AH117" s="11"/>
      <c r="AI117" s="11"/>
      <c r="AJ117" s="11"/>
      <c r="AK117" s="11"/>
      <c r="AL117" s="11"/>
      <c r="AM117" s="11"/>
      <c r="AN117" s="11"/>
      <c r="AO117" s="11"/>
    </row>
    <row r="118" spans="2:41" ht="15" customHeight="1">
      <c r="B118" s="4" t="str">
        <f t="shared" si="1"/>
        <v>US</v>
      </c>
      <c r="C118" s="3" t="s">
        <v>68</v>
      </c>
      <c r="D118" s="9"/>
      <c r="E118" s="17"/>
      <c r="F118" s="10"/>
      <c r="G118" s="10"/>
      <c r="H118" s="10"/>
      <c r="I118" s="10"/>
      <c r="J118" s="10"/>
      <c r="K118" s="10"/>
      <c r="L118" s="10"/>
      <c r="M118" s="10"/>
      <c r="N118" s="10"/>
      <c r="O118" s="10"/>
      <c r="P118" s="10"/>
      <c r="Q118" s="10"/>
      <c r="R118" s="10"/>
      <c r="S118" s="10"/>
      <c r="T118" s="18"/>
      <c r="U118" s="23"/>
      <c r="V118" s="11"/>
      <c r="W118" s="11"/>
      <c r="X118" s="24"/>
      <c r="Y118" s="28"/>
      <c r="Z118" s="11"/>
      <c r="AA118" s="11"/>
      <c r="AB118" s="11"/>
      <c r="AC118" s="11"/>
      <c r="AD118" s="11"/>
      <c r="AE118" s="11"/>
      <c r="AF118" s="11"/>
      <c r="AG118" s="11"/>
      <c r="AH118" s="11"/>
      <c r="AI118" s="11"/>
      <c r="AJ118" s="11"/>
      <c r="AK118" s="11"/>
      <c r="AL118" s="11"/>
      <c r="AM118" s="11"/>
      <c r="AN118" s="11"/>
      <c r="AO118" s="11"/>
    </row>
    <row r="119" spans="2:41" ht="15" customHeight="1">
      <c r="B119" s="4" t="str">
        <f t="shared" si="1"/>
        <v>US</v>
      </c>
      <c r="C119" s="3" t="s">
        <v>68</v>
      </c>
      <c r="D119" s="9"/>
      <c r="E119" s="17"/>
      <c r="F119" s="10"/>
      <c r="G119" s="10"/>
      <c r="H119" s="10"/>
      <c r="I119" s="10"/>
      <c r="J119" s="10"/>
      <c r="K119" s="10"/>
      <c r="L119" s="10"/>
      <c r="M119" s="10"/>
      <c r="N119" s="10"/>
      <c r="O119" s="10"/>
      <c r="P119" s="10"/>
      <c r="Q119" s="10"/>
      <c r="R119" s="10"/>
      <c r="S119" s="10"/>
      <c r="T119" s="18"/>
      <c r="U119" s="23"/>
      <c r="V119" s="11"/>
      <c r="W119" s="11"/>
      <c r="X119" s="24"/>
      <c r="Y119" s="28"/>
      <c r="Z119" s="11"/>
      <c r="AA119" s="11"/>
      <c r="AB119" s="11"/>
      <c r="AC119" s="11"/>
      <c r="AD119" s="11"/>
      <c r="AE119" s="11"/>
      <c r="AF119" s="11"/>
      <c r="AG119" s="11"/>
      <c r="AH119" s="11"/>
      <c r="AI119" s="11"/>
      <c r="AJ119" s="11"/>
      <c r="AK119" s="11"/>
      <c r="AL119" s="11"/>
      <c r="AM119" s="11"/>
      <c r="AN119" s="11"/>
      <c r="AO119" s="11"/>
    </row>
    <row r="120" spans="2:41" ht="15" customHeight="1">
      <c r="B120" s="4" t="str">
        <f t="shared" si="1"/>
        <v>US</v>
      </c>
      <c r="C120" s="3" t="s">
        <v>68</v>
      </c>
      <c r="D120" s="9"/>
      <c r="E120" s="17"/>
      <c r="F120" s="10"/>
      <c r="G120" s="10"/>
      <c r="H120" s="10"/>
      <c r="I120" s="10"/>
      <c r="J120" s="10"/>
      <c r="K120" s="10"/>
      <c r="L120" s="10"/>
      <c r="M120" s="10"/>
      <c r="N120" s="10"/>
      <c r="O120" s="10"/>
      <c r="P120" s="10"/>
      <c r="Q120" s="10"/>
      <c r="R120" s="10"/>
      <c r="S120" s="10"/>
      <c r="T120" s="18"/>
      <c r="U120" s="23"/>
      <c r="V120" s="11"/>
      <c r="W120" s="11"/>
      <c r="X120" s="24"/>
      <c r="Y120" s="28"/>
      <c r="Z120" s="11"/>
      <c r="AA120" s="11"/>
      <c r="AB120" s="11"/>
      <c r="AC120" s="11"/>
      <c r="AD120" s="11"/>
      <c r="AE120" s="11"/>
      <c r="AF120" s="11"/>
      <c r="AG120" s="11"/>
      <c r="AH120" s="11"/>
      <c r="AI120" s="11"/>
      <c r="AJ120" s="11"/>
      <c r="AK120" s="11"/>
      <c r="AL120" s="11"/>
      <c r="AM120" s="11"/>
      <c r="AN120" s="11"/>
      <c r="AO120" s="11"/>
    </row>
    <row r="121" spans="2:41" ht="15" customHeight="1">
      <c r="B121" s="4" t="str">
        <f t="shared" si="1"/>
        <v>US</v>
      </c>
      <c r="C121" s="3" t="s">
        <v>68</v>
      </c>
      <c r="D121" s="9"/>
      <c r="E121" s="17"/>
      <c r="F121" s="10"/>
      <c r="G121" s="10"/>
      <c r="H121" s="10"/>
      <c r="I121" s="10"/>
      <c r="J121" s="10"/>
      <c r="K121" s="10"/>
      <c r="L121" s="10"/>
      <c r="M121" s="10"/>
      <c r="N121" s="10"/>
      <c r="O121" s="10"/>
      <c r="P121" s="10"/>
      <c r="Q121" s="10"/>
      <c r="R121" s="10"/>
      <c r="S121" s="10"/>
      <c r="T121" s="18"/>
      <c r="U121" s="23"/>
      <c r="V121" s="11"/>
      <c r="W121" s="11"/>
      <c r="X121" s="24"/>
      <c r="Y121" s="28"/>
      <c r="Z121" s="11"/>
      <c r="AA121" s="11"/>
      <c r="AB121" s="11"/>
      <c r="AC121" s="11"/>
      <c r="AD121" s="11"/>
      <c r="AE121" s="11"/>
      <c r="AF121" s="11"/>
      <c r="AG121" s="11"/>
      <c r="AH121" s="11"/>
      <c r="AI121" s="11"/>
      <c r="AJ121" s="11"/>
      <c r="AK121" s="11"/>
      <c r="AL121" s="11"/>
      <c r="AM121" s="11"/>
      <c r="AN121" s="11"/>
      <c r="AO121" s="11"/>
    </row>
    <row r="122" spans="2:41" ht="15" customHeight="1">
      <c r="B122" s="4" t="str">
        <f t="shared" si="1"/>
        <v>US</v>
      </c>
      <c r="C122" s="3" t="s">
        <v>68</v>
      </c>
      <c r="D122" s="9"/>
      <c r="E122" s="17"/>
      <c r="F122" s="10"/>
      <c r="G122" s="10"/>
      <c r="H122" s="10"/>
      <c r="I122" s="10"/>
      <c r="J122" s="10"/>
      <c r="K122" s="10"/>
      <c r="L122" s="10"/>
      <c r="M122" s="10"/>
      <c r="N122" s="10"/>
      <c r="O122" s="10"/>
      <c r="P122" s="10"/>
      <c r="Q122" s="10"/>
      <c r="R122" s="10"/>
      <c r="S122" s="10"/>
      <c r="T122" s="18"/>
      <c r="U122" s="23"/>
      <c r="V122" s="11"/>
      <c r="W122" s="11"/>
      <c r="X122" s="24"/>
      <c r="Y122" s="28"/>
      <c r="Z122" s="11"/>
      <c r="AA122" s="11"/>
      <c r="AB122" s="11"/>
      <c r="AC122" s="11"/>
      <c r="AD122" s="11"/>
      <c r="AE122" s="11"/>
      <c r="AF122" s="11"/>
      <c r="AG122" s="11"/>
      <c r="AH122" s="11"/>
      <c r="AI122" s="11"/>
      <c r="AJ122" s="11"/>
      <c r="AK122" s="11"/>
      <c r="AL122" s="11"/>
      <c r="AM122" s="11"/>
      <c r="AN122" s="11"/>
      <c r="AO122" s="11"/>
    </row>
    <row r="123" spans="2:41" ht="15" customHeight="1">
      <c r="B123" s="4" t="str">
        <f t="shared" si="1"/>
        <v>US</v>
      </c>
      <c r="C123" s="3" t="s">
        <v>68</v>
      </c>
      <c r="D123" s="9"/>
      <c r="E123" s="17"/>
      <c r="F123" s="10"/>
      <c r="G123" s="10"/>
      <c r="H123" s="10"/>
      <c r="I123" s="10"/>
      <c r="J123" s="10"/>
      <c r="K123" s="10"/>
      <c r="L123" s="10"/>
      <c r="M123" s="10"/>
      <c r="N123" s="10"/>
      <c r="O123" s="10"/>
      <c r="P123" s="10"/>
      <c r="Q123" s="10"/>
      <c r="R123" s="10"/>
      <c r="S123" s="10"/>
      <c r="T123" s="18"/>
      <c r="U123" s="23"/>
      <c r="V123" s="11"/>
      <c r="W123" s="11"/>
      <c r="X123" s="24"/>
      <c r="Y123" s="28"/>
      <c r="Z123" s="11"/>
      <c r="AA123" s="11"/>
      <c r="AB123" s="11"/>
      <c r="AC123" s="11"/>
      <c r="AD123" s="11"/>
      <c r="AE123" s="11"/>
      <c r="AF123" s="11"/>
      <c r="AG123" s="11"/>
      <c r="AH123" s="11"/>
      <c r="AI123" s="11"/>
      <c r="AJ123" s="11"/>
      <c r="AK123" s="11"/>
      <c r="AL123" s="11"/>
      <c r="AM123" s="11"/>
      <c r="AN123" s="11"/>
      <c r="AO123" s="11"/>
    </row>
    <row r="124" spans="2:41" ht="15" customHeight="1">
      <c r="B124" s="4" t="str">
        <f t="shared" si="1"/>
        <v>US</v>
      </c>
      <c r="C124" s="3" t="s">
        <v>68</v>
      </c>
      <c r="D124" s="9"/>
      <c r="E124" s="17"/>
      <c r="F124" s="10"/>
      <c r="G124" s="10"/>
      <c r="H124" s="10"/>
      <c r="I124" s="10"/>
      <c r="J124" s="10"/>
      <c r="K124" s="10"/>
      <c r="L124" s="10"/>
      <c r="M124" s="10"/>
      <c r="N124" s="10"/>
      <c r="O124" s="10"/>
      <c r="P124" s="10"/>
      <c r="Q124" s="10"/>
      <c r="R124" s="10"/>
      <c r="S124" s="10"/>
      <c r="T124" s="18"/>
      <c r="U124" s="23"/>
      <c r="V124" s="11"/>
      <c r="W124" s="11"/>
      <c r="X124" s="24"/>
      <c r="Y124" s="28"/>
      <c r="Z124" s="11"/>
      <c r="AA124" s="11"/>
      <c r="AB124" s="11"/>
      <c r="AC124" s="11"/>
      <c r="AD124" s="11"/>
      <c r="AE124" s="11"/>
      <c r="AF124" s="11"/>
      <c r="AG124" s="11"/>
      <c r="AH124" s="11"/>
      <c r="AI124" s="11"/>
      <c r="AJ124" s="11"/>
      <c r="AK124" s="11"/>
      <c r="AL124" s="11"/>
      <c r="AM124" s="11"/>
      <c r="AN124" s="11"/>
      <c r="AO124" s="11"/>
    </row>
    <row r="125" spans="2:41" ht="15" customHeight="1">
      <c r="B125" s="4" t="str">
        <f t="shared" si="1"/>
        <v>US</v>
      </c>
      <c r="C125" s="3" t="s">
        <v>68</v>
      </c>
      <c r="D125" s="9"/>
      <c r="E125" s="17"/>
      <c r="F125" s="10"/>
      <c r="G125" s="10"/>
      <c r="H125" s="10"/>
      <c r="I125" s="10"/>
      <c r="J125" s="10"/>
      <c r="K125" s="10"/>
      <c r="L125" s="10"/>
      <c r="M125" s="10"/>
      <c r="N125" s="10"/>
      <c r="O125" s="10"/>
      <c r="P125" s="10"/>
      <c r="Q125" s="10"/>
      <c r="R125" s="10"/>
      <c r="S125" s="10"/>
      <c r="T125" s="18"/>
      <c r="U125" s="23"/>
      <c r="V125" s="11"/>
      <c r="W125" s="11"/>
      <c r="X125" s="24"/>
      <c r="Y125" s="28"/>
      <c r="Z125" s="11"/>
      <c r="AA125" s="11"/>
      <c r="AB125" s="11"/>
      <c r="AC125" s="11"/>
      <c r="AD125" s="11"/>
      <c r="AE125" s="11"/>
      <c r="AF125" s="11"/>
      <c r="AG125" s="11"/>
      <c r="AH125" s="11"/>
      <c r="AI125" s="11"/>
      <c r="AJ125" s="11"/>
      <c r="AK125" s="11"/>
      <c r="AL125" s="11"/>
      <c r="AM125" s="11"/>
      <c r="AN125" s="11"/>
      <c r="AO125" s="11"/>
    </row>
    <row r="126" spans="2:41" ht="15" customHeight="1">
      <c r="B126" s="4" t="str">
        <f t="shared" si="1"/>
        <v>US</v>
      </c>
      <c r="C126" s="3" t="s">
        <v>68</v>
      </c>
      <c r="D126" s="9"/>
      <c r="E126" s="17"/>
      <c r="F126" s="10"/>
      <c r="G126" s="10"/>
      <c r="H126" s="10"/>
      <c r="I126" s="10"/>
      <c r="J126" s="10"/>
      <c r="K126" s="10"/>
      <c r="L126" s="10"/>
      <c r="M126" s="10"/>
      <c r="N126" s="10"/>
      <c r="O126" s="10"/>
      <c r="P126" s="10"/>
      <c r="Q126" s="10"/>
      <c r="R126" s="10"/>
      <c r="S126" s="10"/>
      <c r="T126" s="18"/>
      <c r="U126" s="23"/>
      <c r="V126" s="11"/>
      <c r="W126" s="11"/>
      <c r="X126" s="24"/>
      <c r="Y126" s="28"/>
      <c r="Z126" s="11"/>
      <c r="AA126" s="11"/>
      <c r="AB126" s="11"/>
      <c r="AC126" s="11"/>
      <c r="AD126" s="11"/>
      <c r="AE126" s="11"/>
      <c r="AF126" s="11"/>
      <c r="AG126" s="11"/>
      <c r="AH126" s="11"/>
      <c r="AI126" s="11"/>
      <c r="AJ126" s="11"/>
      <c r="AK126" s="11"/>
      <c r="AL126" s="11"/>
      <c r="AM126" s="11"/>
      <c r="AN126" s="11"/>
      <c r="AO126" s="11"/>
    </row>
    <row r="127" spans="2:41" ht="15" customHeight="1">
      <c r="B127" s="4" t="str">
        <f t="shared" si="1"/>
        <v>US</v>
      </c>
      <c r="C127" s="3" t="s">
        <v>68</v>
      </c>
      <c r="D127" s="9"/>
      <c r="E127" s="17"/>
      <c r="F127" s="10"/>
      <c r="G127" s="10"/>
      <c r="H127" s="10"/>
      <c r="I127" s="10"/>
      <c r="J127" s="10"/>
      <c r="K127" s="10"/>
      <c r="L127" s="10"/>
      <c r="M127" s="10"/>
      <c r="N127" s="10"/>
      <c r="O127" s="10"/>
      <c r="P127" s="10"/>
      <c r="Q127" s="10"/>
      <c r="R127" s="10"/>
      <c r="S127" s="10"/>
      <c r="T127" s="18"/>
      <c r="U127" s="23"/>
      <c r="V127" s="11"/>
      <c r="W127" s="11"/>
      <c r="X127" s="24"/>
      <c r="Y127" s="28"/>
      <c r="Z127" s="11"/>
      <c r="AA127" s="11"/>
      <c r="AB127" s="11"/>
      <c r="AC127" s="11"/>
      <c r="AD127" s="11"/>
      <c r="AE127" s="11"/>
      <c r="AF127" s="11"/>
      <c r="AG127" s="11"/>
      <c r="AH127" s="11"/>
      <c r="AI127" s="11"/>
      <c r="AJ127" s="11"/>
      <c r="AK127" s="11"/>
      <c r="AL127" s="11"/>
      <c r="AM127" s="11"/>
      <c r="AN127" s="11"/>
      <c r="AO127" s="11"/>
    </row>
    <row r="128" spans="2:41" ht="15" customHeight="1">
      <c r="B128" s="4" t="str">
        <f t="shared" si="1"/>
        <v>US</v>
      </c>
      <c r="C128" s="3" t="s">
        <v>68</v>
      </c>
      <c r="D128" s="9"/>
      <c r="E128" s="17"/>
      <c r="F128" s="10"/>
      <c r="G128" s="10"/>
      <c r="H128" s="10"/>
      <c r="I128" s="10"/>
      <c r="J128" s="10"/>
      <c r="K128" s="10"/>
      <c r="L128" s="10"/>
      <c r="M128" s="10"/>
      <c r="N128" s="10"/>
      <c r="O128" s="10"/>
      <c r="P128" s="10"/>
      <c r="Q128" s="10"/>
      <c r="R128" s="10"/>
      <c r="S128" s="10"/>
      <c r="T128" s="18"/>
      <c r="U128" s="23"/>
      <c r="V128" s="11"/>
      <c r="W128" s="11"/>
      <c r="X128" s="24"/>
      <c r="Y128" s="28"/>
      <c r="Z128" s="11"/>
      <c r="AA128" s="11"/>
      <c r="AB128" s="11"/>
      <c r="AC128" s="11"/>
      <c r="AD128" s="11"/>
      <c r="AE128" s="11"/>
      <c r="AF128" s="11"/>
      <c r="AG128" s="11"/>
      <c r="AH128" s="11"/>
      <c r="AI128" s="11"/>
      <c r="AJ128" s="11"/>
      <c r="AK128" s="11"/>
      <c r="AL128" s="11"/>
      <c r="AM128" s="11"/>
      <c r="AN128" s="11"/>
      <c r="AO128" s="11"/>
    </row>
    <row r="129" spans="2:41" ht="15" customHeight="1">
      <c r="B129" s="4" t="str">
        <f t="shared" si="1"/>
        <v>US</v>
      </c>
      <c r="C129" s="3" t="s">
        <v>68</v>
      </c>
      <c r="D129" s="9"/>
      <c r="E129" s="17"/>
      <c r="F129" s="10"/>
      <c r="G129" s="10"/>
      <c r="H129" s="10"/>
      <c r="I129" s="10"/>
      <c r="J129" s="10"/>
      <c r="K129" s="10"/>
      <c r="L129" s="10"/>
      <c r="M129" s="10"/>
      <c r="N129" s="10"/>
      <c r="O129" s="10"/>
      <c r="P129" s="10"/>
      <c r="Q129" s="10"/>
      <c r="R129" s="10"/>
      <c r="S129" s="10"/>
      <c r="T129" s="18"/>
      <c r="U129" s="23"/>
      <c r="V129" s="11"/>
      <c r="W129" s="11"/>
      <c r="X129" s="24"/>
      <c r="Y129" s="28"/>
      <c r="Z129" s="11"/>
      <c r="AA129" s="11"/>
      <c r="AB129" s="11"/>
      <c r="AC129" s="11"/>
      <c r="AD129" s="11"/>
      <c r="AE129" s="11"/>
      <c r="AF129" s="11"/>
      <c r="AG129" s="11"/>
      <c r="AH129" s="11"/>
      <c r="AI129" s="11"/>
      <c r="AJ129" s="11"/>
      <c r="AK129" s="11"/>
      <c r="AL129" s="11"/>
      <c r="AM129" s="11"/>
      <c r="AN129" s="11"/>
      <c r="AO129" s="11"/>
    </row>
    <row r="130" spans="2:41" ht="15" customHeight="1">
      <c r="B130" s="4" t="str">
        <f t="shared" si="1"/>
        <v>US</v>
      </c>
      <c r="C130" s="3" t="s">
        <v>68</v>
      </c>
      <c r="D130" s="9"/>
      <c r="E130" s="17"/>
      <c r="F130" s="10"/>
      <c r="G130" s="10"/>
      <c r="H130" s="10"/>
      <c r="I130" s="10"/>
      <c r="J130" s="10"/>
      <c r="K130" s="10"/>
      <c r="L130" s="10"/>
      <c r="M130" s="10"/>
      <c r="N130" s="10"/>
      <c r="O130" s="10"/>
      <c r="P130" s="10"/>
      <c r="Q130" s="10"/>
      <c r="R130" s="10"/>
      <c r="S130" s="10"/>
      <c r="T130" s="18"/>
      <c r="U130" s="23"/>
      <c r="V130" s="11"/>
      <c r="W130" s="11"/>
      <c r="X130" s="24"/>
      <c r="Y130" s="28"/>
      <c r="Z130" s="11"/>
      <c r="AA130" s="11"/>
      <c r="AB130" s="11"/>
      <c r="AC130" s="11"/>
      <c r="AD130" s="11"/>
      <c r="AE130" s="11"/>
      <c r="AF130" s="11"/>
      <c r="AG130" s="11"/>
      <c r="AH130" s="11"/>
      <c r="AI130" s="11"/>
      <c r="AJ130" s="11"/>
      <c r="AK130" s="11"/>
      <c r="AL130" s="11"/>
      <c r="AM130" s="11"/>
      <c r="AN130" s="11"/>
      <c r="AO130" s="11"/>
    </row>
    <row r="131" spans="2:41" ht="15" customHeight="1">
      <c r="B131" s="4" t="str">
        <f t="shared" si="1"/>
        <v>US</v>
      </c>
      <c r="C131" s="3" t="s">
        <v>68</v>
      </c>
      <c r="D131" s="9"/>
      <c r="E131" s="17"/>
      <c r="F131" s="10"/>
      <c r="G131" s="10"/>
      <c r="H131" s="10"/>
      <c r="I131" s="10"/>
      <c r="J131" s="10"/>
      <c r="K131" s="10"/>
      <c r="L131" s="10"/>
      <c r="M131" s="10"/>
      <c r="N131" s="10"/>
      <c r="O131" s="10"/>
      <c r="P131" s="10"/>
      <c r="Q131" s="10"/>
      <c r="R131" s="10"/>
      <c r="S131" s="10"/>
      <c r="T131" s="18"/>
      <c r="U131" s="23"/>
      <c r="V131" s="11"/>
      <c r="W131" s="11"/>
      <c r="X131" s="24"/>
      <c r="Y131" s="28"/>
      <c r="Z131" s="11"/>
      <c r="AA131" s="11"/>
      <c r="AB131" s="11"/>
      <c r="AC131" s="11"/>
      <c r="AD131" s="11"/>
      <c r="AE131" s="11"/>
      <c r="AF131" s="11"/>
      <c r="AG131" s="11"/>
      <c r="AH131" s="11"/>
      <c r="AI131" s="11"/>
      <c r="AJ131" s="11"/>
      <c r="AK131" s="11"/>
      <c r="AL131" s="11"/>
      <c r="AM131" s="11"/>
      <c r="AN131" s="11"/>
      <c r="AO131" s="11"/>
    </row>
    <row r="132" spans="2:41" ht="15" customHeight="1">
      <c r="B132" s="4" t="str">
        <f t="shared" si="1"/>
        <v>US</v>
      </c>
      <c r="C132" s="3" t="s">
        <v>68</v>
      </c>
      <c r="D132" s="9"/>
      <c r="E132" s="17"/>
      <c r="F132" s="10"/>
      <c r="G132" s="10"/>
      <c r="H132" s="10"/>
      <c r="I132" s="10"/>
      <c r="J132" s="10"/>
      <c r="K132" s="10"/>
      <c r="L132" s="10"/>
      <c r="M132" s="10"/>
      <c r="N132" s="10"/>
      <c r="O132" s="10"/>
      <c r="P132" s="10"/>
      <c r="Q132" s="10"/>
      <c r="R132" s="10"/>
      <c r="S132" s="10"/>
      <c r="T132" s="18"/>
      <c r="U132" s="23"/>
      <c r="V132" s="11"/>
      <c r="W132" s="11"/>
      <c r="X132" s="24"/>
      <c r="Y132" s="28"/>
      <c r="Z132" s="11"/>
      <c r="AA132" s="11"/>
      <c r="AB132" s="11"/>
      <c r="AC132" s="11"/>
      <c r="AD132" s="11"/>
      <c r="AE132" s="11"/>
      <c r="AF132" s="11"/>
      <c r="AG132" s="11"/>
      <c r="AH132" s="11"/>
      <c r="AI132" s="11"/>
      <c r="AJ132" s="11"/>
      <c r="AK132" s="11"/>
      <c r="AL132" s="11"/>
      <c r="AM132" s="11"/>
      <c r="AN132" s="11"/>
      <c r="AO132" s="11"/>
    </row>
    <row r="133" spans="2:41" ht="15" customHeight="1">
      <c r="B133" s="4" t="str">
        <f t="shared" si="1"/>
        <v>US</v>
      </c>
      <c r="C133" s="3" t="s">
        <v>68</v>
      </c>
      <c r="D133" s="9"/>
      <c r="E133" s="17"/>
      <c r="F133" s="10"/>
      <c r="G133" s="10"/>
      <c r="H133" s="10"/>
      <c r="I133" s="10"/>
      <c r="J133" s="10"/>
      <c r="K133" s="10"/>
      <c r="L133" s="10"/>
      <c r="M133" s="10"/>
      <c r="N133" s="10"/>
      <c r="O133" s="10"/>
      <c r="P133" s="10"/>
      <c r="Q133" s="10"/>
      <c r="R133" s="10"/>
      <c r="S133" s="10"/>
      <c r="T133" s="18"/>
      <c r="U133" s="23"/>
      <c r="V133" s="11"/>
      <c r="W133" s="11"/>
      <c r="X133" s="24"/>
      <c r="Y133" s="28"/>
      <c r="Z133" s="11"/>
      <c r="AA133" s="11"/>
      <c r="AB133" s="11"/>
      <c r="AC133" s="11"/>
      <c r="AD133" s="11"/>
      <c r="AE133" s="11"/>
      <c r="AF133" s="11"/>
      <c r="AG133" s="11"/>
      <c r="AH133" s="11"/>
      <c r="AI133" s="11"/>
      <c r="AJ133" s="11"/>
      <c r="AK133" s="11"/>
      <c r="AL133" s="11"/>
      <c r="AM133" s="11"/>
      <c r="AN133" s="11"/>
      <c r="AO133" s="11"/>
    </row>
    <row r="134" spans="2:41" ht="15" customHeight="1">
      <c r="B134" s="4" t="str">
        <f t="shared" ref="B134:B197" si="2">CONCATENATE(C134,D134)</f>
        <v>US</v>
      </c>
      <c r="C134" s="3" t="s">
        <v>68</v>
      </c>
      <c r="D134" s="9"/>
      <c r="E134" s="17"/>
      <c r="F134" s="10"/>
      <c r="G134" s="10"/>
      <c r="H134" s="10"/>
      <c r="I134" s="10"/>
      <c r="J134" s="10"/>
      <c r="K134" s="10"/>
      <c r="L134" s="10"/>
      <c r="M134" s="10"/>
      <c r="N134" s="10"/>
      <c r="O134" s="10"/>
      <c r="P134" s="10"/>
      <c r="Q134" s="10"/>
      <c r="R134" s="10"/>
      <c r="S134" s="10"/>
      <c r="T134" s="18"/>
      <c r="U134" s="23"/>
      <c r="V134" s="11"/>
      <c r="W134" s="11"/>
      <c r="X134" s="24"/>
      <c r="Y134" s="28"/>
      <c r="Z134" s="11"/>
      <c r="AA134" s="11"/>
      <c r="AB134" s="11"/>
      <c r="AC134" s="11"/>
      <c r="AD134" s="11"/>
      <c r="AE134" s="11"/>
      <c r="AF134" s="11"/>
      <c r="AG134" s="11"/>
      <c r="AH134" s="11"/>
      <c r="AI134" s="11"/>
      <c r="AJ134" s="11"/>
      <c r="AK134" s="11"/>
      <c r="AL134" s="11"/>
      <c r="AM134" s="11"/>
      <c r="AN134" s="11"/>
      <c r="AO134" s="11"/>
    </row>
    <row r="135" spans="2:41" ht="15" customHeight="1">
      <c r="B135" s="4" t="str">
        <f t="shared" si="2"/>
        <v>US</v>
      </c>
      <c r="C135" s="3" t="s">
        <v>68</v>
      </c>
      <c r="D135" s="9"/>
      <c r="E135" s="17"/>
      <c r="F135" s="10"/>
      <c r="G135" s="10"/>
      <c r="H135" s="10"/>
      <c r="I135" s="10"/>
      <c r="J135" s="10"/>
      <c r="K135" s="10"/>
      <c r="L135" s="10"/>
      <c r="M135" s="10"/>
      <c r="N135" s="10"/>
      <c r="O135" s="10"/>
      <c r="P135" s="10"/>
      <c r="Q135" s="10"/>
      <c r="R135" s="10"/>
      <c r="S135" s="10"/>
      <c r="T135" s="18"/>
      <c r="U135" s="23"/>
      <c r="V135" s="11"/>
      <c r="W135" s="11"/>
      <c r="X135" s="24"/>
      <c r="Y135" s="28"/>
      <c r="Z135" s="11"/>
      <c r="AA135" s="11"/>
      <c r="AB135" s="11"/>
      <c r="AC135" s="11"/>
      <c r="AD135" s="11"/>
      <c r="AE135" s="11"/>
      <c r="AF135" s="11"/>
      <c r="AG135" s="11"/>
      <c r="AH135" s="11"/>
      <c r="AI135" s="11"/>
      <c r="AJ135" s="11"/>
      <c r="AK135" s="11"/>
      <c r="AL135" s="11"/>
      <c r="AM135" s="11"/>
      <c r="AN135" s="11"/>
      <c r="AO135" s="11"/>
    </row>
    <row r="136" spans="2:41" ht="15" customHeight="1">
      <c r="B136" s="4" t="str">
        <f t="shared" si="2"/>
        <v>US</v>
      </c>
      <c r="C136" s="3" t="s">
        <v>68</v>
      </c>
      <c r="D136" s="9"/>
      <c r="E136" s="17"/>
      <c r="F136" s="10"/>
      <c r="G136" s="10"/>
      <c r="H136" s="10"/>
      <c r="I136" s="10"/>
      <c r="J136" s="10"/>
      <c r="K136" s="10"/>
      <c r="L136" s="10"/>
      <c r="M136" s="10"/>
      <c r="N136" s="10"/>
      <c r="O136" s="10"/>
      <c r="P136" s="10"/>
      <c r="Q136" s="10"/>
      <c r="R136" s="10"/>
      <c r="S136" s="10"/>
      <c r="T136" s="18"/>
      <c r="U136" s="23"/>
      <c r="V136" s="11"/>
      <c r="W136" s="11"/>
      <c r="X136" s="24"/>
      <c r="Y136" s="28"/>
      <c r="Z136" s="11"/>
      <c r="AA136" s="11"/>
      <c r="AB136" s="11"/>
      <c r="AC136" s="11"/>
      <c r="AD136" s="11"/>
      <c r="AE136" s="11"/>
      <c r="AF136" s="11"/>
      <c r="AG136" s="11"/>
      <c r="AH136" s="11"/>
      <c r="AI136" s="11"/>
      <c r="AJ136" s="11"/>
      <c r="AK136" s="11"/>
      <c r="AL136" s="11"/>
      <c r="AM136" s="11"/>
      <c r="AN136" s="11"/>
      <c r="AO136" s="11"/>
    </row>
    <row r="137" spans="2:41" ht="15" customHeight="1">
      <c r="B137" s="4" t="str">
        <f t="shared" si="2"/>
        <v>US</v>
      </c>
      <c r="C137" s="3" t="s">
        <v>68</v>
      </c>
      <c r="D137" s="9"/>
      <c r="E137" s="17"/>
      <c r="F137" s="10"/>
      <c r="G137" s="10"/>
      <c r="H137" s="10"/>
      <c r="I137" s="10"/>
      <c r="J137" s="10"/>
      <c r="K137" s="10"/>
      <c r="L137" s="10"/>
      <c r="M137" s="10"/>
      <c r="N137" s="10"/>
      <c r="O137" s="10"/>
      <c r="P137" s="10"/>
      <c r="Q137" s="10"/>
      <c r="R137" s="10"/>
      <c r="S137" s="10"/>
      <c r="T137" s="18"/>
      <c r="U137" s="23"/>
      <c r="V137" s="11"/>
      <c r="W137" s="11"/>
      <c r="X137" s="24"/>
      <c r="Y137" s="28"/>
      <c r="Z137" s="11"/>
      <c r="AA137" s="11"/>
      <c r="AB137" s="11"/>
      <c r="AC137" s="11"/>
      <c r="AD137" s="11"/>
      <c r="AE137" s="11"/>
      <c r="AF137" s="11"/>
      <c r="AG137" s="11"/>
      <c r="AH137" s="11"/>
      <c r="AI137" s="11"/>
      <c r="AJ137" s="11"/>
      <c r="AK137" s="11"/>
      <c r="AL137" s="11"/>
      <c r="AM137" s="11"/>
      <c r="AN137" s="11"/>
      <c r="AO137" s="11"/>
    </row>
    <row r="138" spans="2:41" ht="15" customHeight="1">
      <c r="B138" s="4" t="str">
        <f t="shared" si="2"/>
        <v>US</v>
      </c>
      <c r="C138" s="3" t="s">
        <v>68</v>
      </c>
      <c r="D138" s="9"/>
      <c r="E138" s="17"/>
      <c r="F138" s="10"/>
      <c r="G138" s="10"/>
      <c r="H138" s="10"/>
      <c r="I138" s="10"/>
      <c r="J138" s="10"/>
      <c r="K138" s="10"/>
      <c r="L138" s="10"/>
      <c r="M138" s="10"/>
      <c r="N138" s="10"/>
      <c r="O138" s="10"/>
      <c r="P138" s="10"/>
      <c r="Q138" s="10"/>
      <c r="R138" s="10"/>
      <c r="S138" s="10"/>
      <c r="T138" s="18"/>
      <c r="U138" s="23"/>
      <c r="V138" s="11"/>
      <c r="W138" s="11"/>
      <c r="X138" s="24"/>
      <c r="Y138" s="28"/>
      <c r="Z138" s="11"/>
      <c r="AA138" s="11"/>
      <c r="AB138" s="11"/>
      <c r="AC138" s="11"/>
      <c r="AD138" s="11"/>
      <c r="AE138" s="11"/>
      <c r="AF138" s="11"/>
      <c r="AG138" s="11"/>
      <c r="AH138" s="11"/>
      <c r="AI138" s="11"/>
      <c r="AJ138" s="11"/>
      <c r="AK138" s="11"/>
      <c r="AL138" s="11"/>
      <c r="AM138" s="11"/>
      <c r="AN138" s="11"/>
      <c r="AO138" s="11"/>
    </row>
    <row r="139" spans="2:41" ht="15" customHeight="1">
      <c r="B139" s="4" t="str">
        <f t="shared" si="2"/>
        <v>US</v>
      </c>
      <c r="C139" s="3" t="s">
        <v>68</v>
      </c>
      <c r="D139" s="9"/>
      <c r="E139" s="17"/>
      <c r="F139" s="10"/>
      <c r="G139" s="10"/>
      <c r="H139" s="10"/>
      <c r="I139" s="10"/>
      <c r="J139" s="10"/>
      <c r="K139" s="10"/>
      <c r="L139" s="10"/>
      <c r="M139" s="10"/>
      <c r="N139" s="10"/>
      <c r="O139" s="10"/>
      <c r="P139" s="10"/>
      <c r="Q139" s="10"/>
      <c r="R139" s="10"/>
      <c r="S139" s="10"/>
      <c r="T139" s="18"/>
      <c r="U139" s="23"/>
      <c r="V139" s="11"/>
      <c r="W139" s="11"/>
      <c r="X139" s="24"/>
      <c r="Y139" s="28"/>
      <c r="Z139" s="11"/>
      <c r="AA139" s="11"/>
      <c r="AB139" s="11"/>
      <c r="AC139" s="11"/>
      <c r="AD139" s="11"/>
      <c r="AE139" s="11"/>
      <c r="AF139" s="11"/>
      <c r="AG139" s="11"/>
      <c r="AH139" s="11"/>
      <c r="AI139" s="11"/>
      <c r="AJ139" s="11"/>
      <c r="AK139" s="11"/>
      <c r="AL139" s="11"/>
      <c r="AM139" s="11"/>
      <c r="AN139" s="11"/>
      <c r="AO139" s="11"/>
    </row>
    <row r="140" spans="2:41" ht="15" customHeight="1">
      <c r="B140" s="4" t="str">
        <f t="shared" si="2"/>
        <v>US</v>
      </c>
      <c r="C140" s="3" t="s">
        <v>68</v>
      </c>
      <c r="D140" s="9"/>
      <c r="E140" s="17"/>
      <c r="F140" s="10"/>
      <c r="G140" s="10"/>
      <c r="H140" s="10"/>
      <c r="I140" s="10"/>
      <c r="J140" s="10"/>
      <c r="K140" s="10"/>
      <c r="L140" s="10"/>
      <c r="M140" s="10"/>
      <c r="N140" s="10"/>
      <c r="O140" s="10"/>
      <c r="P140" s="10"/>
      <c r="Q140" s="10"/>
      <c r="R140" s="10"/>
      <c r="S140" s="10"/>
      <c r="T140" s="18"/>
      <c r="U140" s="23"/>
      <c r="V140" s="11"/>
      <c r="W140" s="11"/>
      <c r="X140" s="24"/>
      <c r="Y140" s="28"/>
      <c r="Z140" s="11"/>
      <c r="AA140" s="11"/>
      <c r="AB140" s="11"/>
      <c r="AC140" s="11"/>
      <c r="AD140" s="11"/>
      <c r="AE140" s="11"/>
      <c r="AF140" s="11"/>
      <c r="AG140" s="11"/>
      <c r="AH140" s="11"/>
      <c r="AI140" s="11"/>
      <c r="AJ140" s="11"/>
      <c r="AK140" s="11"/>
      <c r="AL140" s="11"/>
      <c r="AM140" s="11"/>
      <c r="AN140" s="11"/>
      <c r="AO140" s="11"/>
    </row>
    <row r="141" spans="2:41" ht="15" customHeight="1">
      <c r="B141" s="4" t="str">
        <f t="shared" si="2"/>
        <v>US</v>
      </c>
      <c r="C141" s="3" t="s">
        <v>68</v>
      </c>
      <c r="D141" s="9"/>
      <c r="E141" s="17"/>
      <c r="F141" s="10"/>
      <c r="G141" s="10"/>
      <c r="H141" s="10"/>
      <c r="I141" s="10"/>
      <c r="J141" s="10"/>
      <c r="K141" s="10"/>
      <c r="L141" s="10"/>
      <c r="M141" s="10"/>
      <c r="N141" s="10"/>
      <c r="O141" s="10"/>
      <c r="P141" s="10"/>
      <c r="Q141" s="10"/>
      <c r="R141" s="10"/>
      <c r="S141" s="10"/>
      <c r="T141" s="18"/>
      <c r="U141" s="23"/>
      <c r="V141" s="11"/>
      <c r="W141" s="11"/>
      <c r="X141" s="24"/>
      <c r="Y141" s="28"/>
      <c r="Z141" s="11"/>
      <c r="AA141" s="11"/>
      <c r="AB141" s="11"/>
      <c r="AC141" s="11"/>
      <c r="AD141" s="11"/>
      <c r="AE141" s="11"/>
      <c r="AF141" s="11"/>
      <c r="AG141" s="11"/>
      <c r="AH141" s="11"/>
      <c r="AI141" s="11"/>
      <c r="AJ141" s="11"/>
      <c r="AK141" s="11"/>
      <c r="AL141" s="11"/>
      <c r="AM141" s="11"/>
      <c r="AN141" s="11"/>
      <c r="AO141" s="11"/>
    </row>
    <row r="142" spans="2:41" ht="15" customHeight="1">
      <c r="B142" s="4" t="str">
        <f t="shared" si="2"/>
        <v>US</v>
      </c>
      <c r="C142" s="3" t="s">
        <v>68</v>
      </c>
      <c r="D142" s="9"/>
      <c r="E142" s="17"/>
      <c r="F142" s="10"/>
      <c r="G142" s="10"/>
      <c r="H142" s="10"/>
      <c r="I142" s="10"/>
      <c r="J142" s="10"/>
      <c r="K142" s="10"/>
      <c r="L142" s="10"/>
      <c r="M142" s="10"/>
      <c r="N142" s="10"/>
      <c r="O142" s="10"/>
      <c r="P142" s="10"/>
      <c r="Q142" s="10"/>
      <c r="R142" s="10"/>
      <c r="S142" s="10"/>
      <c r="T142" s="18"/>
      <c r="U142" s="23"/>
      <c r="V142" s="11"/>
      <c r="W142" s="11"/>
      <c r="X142" s="24"/>
      <c r="Y142" s="28"/>
      <c r="Z142" s="11"/>
      <c r="AA142" s="11"/>
      <c r="AB142" s="11"/>
      <c r="AC142" s="11"/>
      <c r="AD142" s="11"/>
      <c r="AE142" s="11"/>
      <c r="AF142" s="11"/>
      <c r="AG142" s="11"/>
      <c r="AH142" s="11"/>
      <c r="AI142" s="11"/>
      <c r="AJ142" s="11"/>
      <c r="AK142" s="11"/>
      <c r="AL142" s="11"/>
      <c r="AM142" s="11"/>
      <c r="AN142" s="11"/>
      <c r="AO142" s="11"/>
    </row>
    <row r="143" spans="2:41" ht="15" customHeight="1">
      <c r="B143" s="4" t="str">
        <f t="shared" si="2"/>
        <v>US</v>
      </c>
      <c r="C143" s="3" t="s">
        <v>68</v>
      </c>
      <c r="D143" s="9"/>
      <c r="E143" s="17"/>
      <c r="F143" s="10"/>
      <c r="G143" s="10"/>
      <c r="H143" s="10"/>
      <c r="I143" s="10"/>
      <c r="J143" s="10"/>
      <c r="K143" s="10"/>
      <c r="L143" s="10"/>
      <c r="M143" s="10"/>
      <c r="N143" s="10"/>
      <c r="O143" s="10"/>
      <c r="P143" s="10"/>
      <c r="Q143" s="10"/>
      <c r="R143" s="10"/>
      <c r="S143" s="10"/>
      <c r="T143" s="18"/>
      <c r="U143" s="23"/>
      <c r="V143" s="11"/>
      <c r="W143" s="11"/>
      <c r="X143" s="24"/>
      <c r="Y143" s="28"/>
      <c r="Z143" s="11"/>
      <c r="AA143" s="11"/>
      <c r="AB143" s="11"/>
      <c r="AC143" s="11"/>
      <c r="AD143" s="11"/>
      <c r="AE143" s="11"/>
      <c r="AF143" s="11"/>
      <c r="AG143" s="11"/>
      <c r="AH143" s="11"/>
      <c r="AI143" s="11"/>
      <c r="AJ143" s="11"/>
      <c r="AK143" s="11"/>
      <c r="AL143" s="11"/>
      <c r="AM143" s="11"/>
      <c r="AN143" s="11"/>
      <c r="AO143" s="11"/>
    </row>
    <row r="144" spans="2:41" ht="15" customHeight="1">
      <c r="B144" s="4" t="str">
        <f t="shared" si="2"/>
        <v>US</v>
      </c>
      <c r="C144" s="3" t="s">
        <v>68</v>
      </c>
      <c r="D144" s="9"/>
      <c r="E144" s="17"/>
      <c r="F144" s="10"/>
      <c r="G144" s="10"/>
      <c r="H144" s="10"/>
      <c r="I144" s="10"/>
      <c r="J144" s="10"/>
      <c r="K144" s="10"/>
      <c r="L144" s="10"/>
      <c r="M144" s="10"/>
      <c r="N144" s="10"/>
      <c r="O144" s="10"/>
      <c r="P144" s="10"/>
      <c r="Q144" s="10"/>
      <c r="R144" s="10"/>
      <c r="S144" s="10"/>
      <c r="T144" s="18"/>
      <c r="U144" s="23"/>
      <c r="V144" s="11"/>
      <c r="W144" s="11"/>
      <c r="X144" s="24"/>
      <c r="Y144" s="28"/>
      <c r="Z144" s="11"/>
      <c r="AA144" s="11"/>
      <c r="AB144" s="11"/>
      <c r="AC144" s="11"/>
      <c r="AD144" s="11"/>
      <c r="AE144" s="11"/>
      <c r="AF144" s="11"/>
      <c r="AG144" s="11"/>
      <c r="AH144" s="11"/>
      <c r="AI144" s="11"/>
      <c r="AJ144" s="11"/>
      <c r="AK144" s="11"/>
      <c r="AL144" s="11"/>
      <c r="AM144" s="11"/>
      <c r="AN144" s="11"/>
      <c r="AO144" s="11"/>
    </row>
    <row r="145" spans="2:41" ht="15" customHeight="1">
      <c r="B145" s="4" t="str">
        <f t="shared" si="2"/>
        <v>US</v>
      </c>
      <c r="C145" s="3" t="s">
        <v>68</v>
      </c>
      <c r="D145" s="9"/>
      <c r="E145" s="17"/>
      <c r="F145" s="10"/>
      <c r="G145" s="10"/>
      <c r="H145" s="10"/>
      <c r="I145" s="10"/>
      <c r="J145" s="10"/>
      <c r="K145" s="10"/>
      <c r="L145" s="10"/>
      <c r="M145" s="10"/>
      <c r="N145" s="10"/>
      <c r="O145" s="10"/>
      <c r="P145" s="10"/>
      <c r="Q145" s="10"/>
      <c r="R145" s="10"/>
      <c r="S145" s="10"/>
      <c r="T145" s="18"/>
      <c r="U145" s="23"/>
      <c r="V145" s="11"/>
      <c r="W145" s="11"/>
      <c r="X145" s="24"/>
      <c r="Y145" s="28"/>
      <c r="Z145" s="11"/>
      <c r="AA145" s="11"/>
      <c r="AB145" s="11"/>
      <c r="AC145" s="11"/>
      <c r="AD145" s="11"/>
      <c r="AE145" s="11"/>
      <c r="AF145" s="11"/>
      <c r="AG145" s="11"/>
      <c r="AH145" s="11"/>
      <c r="AI145" s="11"/>
      <c r="AJ145" s="11"/>
      <c r="AK145" s="11"/>
      <c r="AL145" s="11"/>
      <c r="AM145" s="11"/>
      <c r="AN145" s="11"/>
      <c r="AO145" s="11"/>
    </row>
    <row r="146" spans="2:41" ht="15" customHeight="1">
      <c r="B146" s="4" t="str">
        <f t="shared" si="2"/>
        <v>US</v>
      </c>
      <c r="C146" s="3" t="s">
        <v>68</v>
      </c>
      <c r="D146" s="9"/>
      <c r="E146" s="17"/>
      <c r="F146" s="10"/>
      <c r="G146" s="10"/>
      <c r="H146" s="10"/>
      <c r="I146" s="10"/>
      <c r="J146" s="10"/>
      <c r="K146" s="10"/>
      <c r="L146" s="10"/>
      <c r="M146" s="10"/>
      <c r="N146" s="10"/>
      <c r="O146" s="10"/>
      <c r="P146" s="10"/>
      <c r="Q146" s="10"/>
      <c r="R146" s="10"/>
      <c r="S146" s="10"/>
      <c r="T146" s="18"/>
      <c r="U146" s="23"/>
      <c r="V146" s="11"/>
      <c r="W146" s="11"/>
      <c r="X146" s="24"/>
      <c r="Y146" s="28"/>
      <c r="Z146" s="11"/>
      <c r="AA146" s="11"/>
      <c r="AB146" s="11"/>
      <c r="AC146" s="11"/>
      <c r="AD146" s="11"/>
      <c r="AE146" s="11"/>
      <c r="AF146" s="11"/>
      <c r="AG146" s="11"/>
      <c r="AH146" s="11"/>
      <c r="AI146" s="11"/>
      <c r="AJ146" s="11"/>
      <c r="AK146" s="11"/>
      <c r="AL146" s="11"/>
      <c r="AM146" s="11"/>
      <c r="AN146" s="11"/>
      <c r="AO146" s="11"/>
    </row>
    <row r="147" spans="2:41" ht="15" customHeight="1">
      <c r="B147" s="4" t="str">
        <f t="shared" si="2"/>
        <v>US</v>
      </c>
      <c r="C147" s="3" t="s">
        <v>68</v>
      </c>
      <c r="D147" s="9"/>
      <c r="E147" s="17"/>
      <c r="F147" s="10"/>
      <c r="G147" s="10"/>
      <c r="H147" s="10"/>
      <c r="I147" s="10"/>
      <c r="J147" s="10"/>
      <c r="K147" s="10"/>
      <c r="L147" s="10"/>
      <c r="M147" s="10"/>
      <c r="N147" s="10"/>
      <c r="O147" s="10"/>
      <c r="P147" s="10"/>
      <c r="Q147" s="10"/>
      <c r="R147" s="10"/>
      <c r="S147" s="10"/>
      <c r="T147" s="18"/>
      <c r="U147" s="23"/>
      <c r="V147" s="11"/>
      <c r="W147" s="11"/>
      <c r="X147" s="24"/>
      <c r="Y147" s="28"/>
      <c r="Z147" s="11"/>
      <c r="AA147" s="11"/>
      <c r="AB147" s="11"/>
      <c r="AC147" s="11"/>
      <c r="AD147" s="11"/>
      <c r="AE147" s="11"/>
      <c r="AF147" s="11"/>
      <c r="AG147" s="11"/>
      <c r="AH147" s="11"/>
      <c r="AI147" s="11"/>
      <c r="AJ147" s="11"/>
      <c r="AK147" s="11"/>
      <c r="AL147" s="11"/>
      <c r="AM147" s="11"/>
      <c r="AN147" s="11"/>
      <c r="AO147" s="11"/>
    </row>
    <row r="148" spans="2:41" ht="15" customHeight="1">
      <c r="B148" s="4" t="str">
        <f t="shared" si="2"/>
        <v>US</v>
      </c>
      <c r="C148" s="3" t="s">
        <v>68</v>
      </c>
      <c r="D148" s="9"/>
      <c r="E148" s="17"/>
      <c r="F148" s="10"/>
      <c r="G148" s="10"/>
      <c r="H148" s="10"/>
      <c r="I148" s="10"/>
      <c r="J148" s="10"/>
      <c r="K148" s="10"/>
      <c r="L148" s="10"/>
      <c r="M148" s="10"/>
      <c r="N148" s="10"/>
      <c r="O148" s="10"/>
      <c r="P148" s="10"/>
      <c r="Q148" s="10"/>
      <c r="R148" s="10"/>
      <c r="S148" s="10"/>
      <c r="T148" s="18"/>
      <c r="U148" s="23"/>
      <c r="V148" s="11"/>
      <c r="W148" s="11"/>
      <c r="X148" s="24"/>
      <c r="Y148" s="28"/>
      <c r="Z148" s="11"/>
      <c r="AA148" s="11"/>
      <c r="AB148" s="11"/>
      <c r="AC148" s="11"/>
      <c r="AD148" s="11"/>
      <c r="AE148" s="11"/>
      <c r="AF148" s="11"/>
      <c r="AG148" s="11"/>
      <c r="AH148" s="11"/>
      <c r="AI148" s="11"/>
      <c r="AJ148" s="11"/>
      <c r="AK148" s="11"/>
      <c r="AL148" s="11"/>
      <c r="AM148" s="11"/>
      <c r="AN148" s="11"/>
      <c r="AO148" s="11"/>
    </row>
    <row r="149" spans="2:41" ht="15" customHeight="1">
      <c r="B149" s="4" t="str">
        <f t="shared" si="2"/>
        <v>US</v>
      </c>
      <c r="C149" s="3" t="s">
        <v>68</v>
      </c>
      <c r="D149" s="9"/>
      <c r="E149" s="17"/>
      <c r="F149" s="10"/>
      <c r="G149" s="10"/>
      <c r="H149" s="10"/>
      <c r="I149" s="10"/>
      <c r="J149" s="10"/>
      <c r="K149" s="10"/>
      <c r="L149" s="10"/>
      <c r="M149" s="10"/>
      <c r="N149" s="10"/>
      <c r="O149" s="10"/>
      <c r="P149" s="10"/>
      <c r="Q149" s="10"/>
      <c r="R149" s="10"/>
      <c r="S149" s="10"/>
      <c r="T149" s="18"/>
      <c r="U149" s="23"/>
      <c r="V149" s="11"/>
      <c r="W149" s="11"/>
      <c r="X149" s="24"/>
      <c r="Y149" s="28"/>
      <c r="Z149" s="11"/>
      <c r="AA149" s="11"/>
      <c r="AB149" s="11"/>
      <c r="AC149" s="11"/>
      <c r="AD149" s="11"/>
      <c r="AE149" s="11"/>
      <c r="AF149" s="11"/>
      <c r="AG149" s="11"/>
      <c r="AH149" s="11"/>
      <c r="AI149" s="11"/>
      <c r="AJ149" s="11"/>
      <c r="AK149" s="11"/>
      <c r="AL149" s="11"/>
      <c r="AM149" s="11"/>
      <c r="AN149" s="11"/>
      <c r="AO149" s="11"/>
    </row>
    <row r="150" spans="2:41" ht="15" customHeight="1">
      <c r="B150" s="4" t="str">
        <f t="shared" si="2"/>
        <v>US</v>
      </c>
      <c r="C150" s="3" t="s">
        <v>68</v>
      </c>
      <c r="D150" s="9"/>
      <c r="E150" s="17"/>
      <c r="F150" s="10"/>
      <c r="G150" s="10"/>
      <c r="H150" s="10"/>
      <c r="I150" s="10"/>
      <c r="J150" s="10"/>
      <c r="K150" s="10"/>
      <c r="L150" s="10"/>
      <c r="M150" s="10"/>
      <c r="N150" s="10"/>
      <c r="O150" s="10"/>
      <c r="P150" s="10"/>
      <c r="Q150" s="10"/>
      <c r="R150" s="10"/>
      <c r="S150" s="10"/>
      <c r="T150" s="18"/>
      <c r="U150" s="23"/>
      <c r="V150" s="11"/>
      <c r="W150" s="11"/>
      <c r="X150" s="24"/>
      <c r="Y150" s="28"/>
      <c r="Z150" s="11"/>
      <c r="AA150" s="11"/>
      <c r="AB150" s="11"/>
      <c r="AC150" s="11"/>
      <c r="AD150" s="11"/>
      <c r="AE150" s="11"/>
      <c r="AF150" s="11"/>
      <c r="AG150" s="11"/>
      <c r="AH150" s="11"/>
      <c r="AI150" s="11"/>
      <c r="AJ150" s="11"/>
      <c r="AK150" s="11"/>
      <c r="AL150" s="11"/>
      <c r="AM150" s="11"/>
      <c r="AN150" s="11"/>
      <c r="AO150" s="11"/>
    </row>
    <row r="151" spans="2:41" ht="15" customHeight="1">
      <c r="B151" s="4" t="str">
        <f t="shared" si="2"/>
        <v>US</v>
      </c>
      <c r="C151" s="3" t="s">
        <v>68</v>
      </c>
      <c r="D151" s="9"/>
      <c r="E151" s="17"/>
      <c r="F151" s="10"/>
      <c r="G151" s="10"/>
      <c r="H151" s="10"/>
      <c r="I151" s="10"/>
      <c r="J151" s="10"/>
      <c r="K151" s="10"/>
      <c r="L151" s="10"/>
      <c r="M151" s="10"/>
      <c r="N151" s="10"/>
      <c r="O151" s="10"/>
      <c r="P151" s="10"/>
      <c r="Q151" s="10"/>
      <c r="R151" s="10"/>
      <c r="S151" s="10"/>
      <c r="T151" s="18"/>
      <c r="U151" s="23"/>
      <c r="V151" s="11"/>
      <c r="W151" s="11"/>
      <c r="X151" s="24"/>
      <c r="Y151" s="28"/>
      <c r="Z151" s="11"/>
      <c r="AA151" s="11"/>
      <c r="AB151" s="11"/>
      <c r="AC151" s="11"/>
      <c r="AD151" s="11"/>
      <c r="AE151" s="11"/>
      <c r="AF151" s="11"/>
      <c r="AG151" s="11"/>
      <c r="AH151" s="11"/>
      <c r="AI151" s="11"/>
      <c r="AJ151" s="11"/>
      <c r="AK151" s="11"/>
      <c r="AL151" s="11"/>
      <c r="AM151" s="11"/>
      <c r="AN151" s="11"/>
      <c r="AO151" s="11"/>
    </row>
    <row r="152" spans="2:41" ht="15" customHeight="1">
      <c r="B152" s="4" t="str">
        <f t="shared" si="2"/>
        <v>US</v>
      </c>
      <c r="C152" s="3" t="s">
        <v>68</v>
      </c>
      <c r="D152" s="9"/>
      <c r="E152" s="17"/>
      <c r="F152" s="10"/>
      <c r="G152" s="10"/>
      <c r="H152" s="10"/>
      <c r="I152" s="10"/>
      <c r="J152" s="10"/>
      <c r="K152" s="10"/>
      <c r="L152" s="10"/>
      <c r="M152" s="10"/>
      <c r="N152" s="10"/>
      <c r="O152" s="10"/>
      <c r="P152" s="10"/>
      <c r="Q152" s="10"/>
      <c r="R152" s="10"/>
      <c r="S152" s="10"/>
      <c r="T152" s="18"/>
      <c r="U152" s="23"/>
      <c r="V152" s="11"/>
      <c r="W152" s="11"/>
      <c r="X152" s="24"/>
      <c r="Y152" s="28"/>
      <c r="Z152" s="11"/>
      <c r="AA152" s="11"/>
      <c r="AB152" s="11"/>
      <c r="AC152" s="11"/>
      <c r="AD152" s="11"/>
      <c r="AE152" s="11"/>
      <c r="AF152" s="11"/>
      <c r="AG152" s="11"/>
      <c r="AH152" s="11"/>
      <c r="AI152" s="11"/>
      <c r="AJ152" s="11"/>
      <c r="AK152" s="11"/>
      <c r="AL152" s="11"/>
      <c r="AM152" s="11"/>
      <c r="AN152" s="11"/>
      <c r="AO152" s="11"/>
    </row>
    <row r="153" spans="2:41" ht="15" customHeight="1">
      <c r="B153" s="4" t="str">
        <f t="shared" si="2"/>
        <v>US</v>
      </c>
      <c r="C153" s="3" t="s">
        <v>68</v>
      </c>
      <c r="D153" s="9"/>
      <c r="E153" s="17"/>
      <c r="F153" s="10"/>
      <c r="G153" s="10"/>
      <c r="H153" s="10"/>
      <c r="I153" s="10"/>
      <c r="J153" s="10"/>
      <c r="K153" s="10"/>
      <c r="L153" s="10"/>
      <c r="M153" s="10"/>
      <c r="N153" s="10"/>
      <c r="O153" s="10"/>
      <c r="P153" s="10"/>
      <c r="Q153" s="10"/>
      <c r="R153" s="10"/>
      <c r="S153" s="10"/>
      <c r="T153" s="18"/>
      <c r="U153" s="23"/>
      <c r="V153" s="11"/>
      <c r="W153" s="11"/>
      <c r="X153" s="24"/>
      <c r="Y153" s="28"/>
      <c r="Z153" s="11"/>
      <c r="AA153" s="11"/>
      <c r="AB153" s="11"/>
      <c r="AC153" s="11"/>
      <c r="AD153" s="11"/>
      <c r="AE153" s="11"/>
      <c r="AF153" s="11"/>
      <c r="AG153" s="11"/>
      <c r="AH153" s="11"/>
      <c r="AI153" s="11"/>
      <c r="AJ153" s="11"/>
      <c r="AK153" s="11"/>
      <c r="AL153" s="11"/>
      <c r="AM153" s="11"/>
      <c r="AN153" s="11"/>
      <c r="AO153" s="11"/>
    </row>
    <row r="154" spans="2:41" ht="15" customHeight="1">
      <c r="B154" s="4" t="str">
        <f t="shared" si="2"/>
        <v>US</v>
      </c>
      <c r="C154" s="3" t="s">
        <v>68</v>
      </c>
      <c r="D154" s="9"/>
      <c r="E154" s="17"/>
      <c r="F154" s="10"/>
      <c r="G154" s="10"/>
      <c r="H154" s="10"/>
      <c r="I154" s="10"/>
      <c r="J154" s="10"/>
      <c r="K154" s="10"/>
      <c r="L154" s="10"/>
      <c r="M154" s="10"/>
      <c r="N154" s="10"/>
      <c r="O154" s="10"/>
      <c r="P154" s="10"/>
      <c r="Q154" s="10"/>
      <c r="R154" s="10"/>
      <c r="S154" s="10"/>
      <c r="T154" s="18"/>
      <c r="U154" s="23"/>
      <c r="V154" s="11"/>
      <c r="W154" s="11"/>
      <c r="X154" s="24"/>
      <c r="Y154" s="28"/>
      <c r="Z154" s="11"/>
      <c r="AA154" s="11"/>
      <c r="AB154" s="11"/>
      <c r="AC154" s="11"/>
      <c r="AD154" s="11"/>
      <c r="AE154" s="11"/>
      <c r="AF154" s="11"/>
      <c r="AG154" s="11"/>
      <c r="AH154" s="11"/>
      <c r="AI154" s="11"/>
      <c r="AJ154" s="11"/>
      <c r="AK154" s="11"/>
      <c r="AL154" s="11"/>
      <c r="AM154" s="11"/>
      <c r="AN154" s="11"/>
      <c r="AO154" s="11"/>
    </row>
    <row r="155" spans="2:41" ht="15" customHeight="1">
      <c r="B155" s="4" t="str">
        <f t="shared" si="2"/>
        <v>US</v>
      </c>
      <c r="C155" s="3" t="s">
        <v>68</v>
      </c>
      <c r="D155" s="9"/>
      <c r="E155" s="17"/>
      <c r="F155" s="10"/>
      <c r="G155" s="10"/>
      <c r="H155" s="10"/>
      <c r="I155" s="10"/>
      <c r="J155" s="10"/>
      <c r="K155" s="10"/>
      <c r="L155" s="10"/>
      <c r="M155" s="10"/>
      <c r="N155" s="10"/>
      <c r="O155" s="10"/>
      <c r="P155" s="10"/>
      <c r="Q155" s="10"/>
      <c r="R155" s="10"/>
      <c r="S155" s="10"/>
      <c r="T155" s="18"/>
      <c r="U155" s="23"/>
      <c r="V155" s="11"/>
      <c r="W155" s="11"/>
      <c r="X155" s="24"/>
      <c r="Y155" s="28"/>
      <c r="Z155" s="11"/>
      <c r="AA155" s="11"/>
      <c r="AB155" s="11"/>
      <c r="AC155" s="11"/>
      <c r="AD155" s="11"/>
      <c r="AE155" s="11"/>
      <c r="AF155" s="11"/>
      <c r="AG155" s="11"/>
      <c r="AH155" s="11"/>
      <c r="AI155" s="11"/>
      <c r="AJ155" s="11"/>
      <c r="AK155" s="11"/>
      <c r="AL155" s="11"/>
      <c r="AM155" s="11"/>
      <c r="AN155" s="11"/>
      <c r="AO155" s="11"/>
    </row>
    <row r="156" spans="2:41" ht="15" customHeight="1">
      <c r="B156" s="4" t="str">
        <f t="shared" si="2"/>
        <v>US</v>
      </c>
      <c r="C156" s="3" t="s">
        <v>68</v>
      </c>
      <c r="D156" s="9"/>
      <c r="E156" s="17"/>
      <c r="F156" s="10"/>
      <c r="G156" s="10"/>
      <c r="H156" s="10"/>
      <c r="I156" s="10"/>
      <c r="J156" s="10"/>
      <c r="K156" s="10"/>
      <c r="L156" s="10"/>
      <c r="M156" s="10"/>
      <c r="N156" s="10"/>
      <c r="O156" s="10"/>
      <c r="P156" s="10"/>
      <c r="Q156" s="10"/>
      <c r="R156" s="10"/>
      <c r="S156" s="10"/>
      <c r="T156" s="18"/>
      <c r="U156" s="23"/>
      <c r="V156" s="11"/>
      <c r="W156" s="11"/>
      <c r="X156" s="24"/>
      <c r="Y156" s="28"/>
      <c r="Z156" s="11"/>
      <c r="AA156" s="11"/>
      <c r="AB156" s="11"/>
      <c r="AC156" s="11"/>
      <c r="AD156" s="11"/>
      <c r="AE156" s="11"/>
      <c r="AF156" s="11"/>
      <c r="AG156" s="11"/>
      <c r="AH156" s="11"/>
      <c r="AI156" s="11"/>
      <c r="AJ156" s="11"/>
      <c r="AK156" s="11"/>
      <c r="AL156" s="11"/>
      <c r="AM156" s="11"/>
      <c r="AN156" s="11"/>
      <c r="AO156" s="11"/>
    </row>
    <row r="157" spans="2:41" ht="15" customHeight="1">
      <c r="B157" s="4" t="str">
        <f t="shared" si="2"/>
        <v>US</v>
      </c>
      <c r="C157" s="3" t="s">
        <v>68</v>
      </c>
      <c r="D157" s="9"/>
      <c r="E157" s="17"/>
      <c r="F157" s="10"/>
      <c r="G157" s="10"/>
      <c r="H157" s="10"/>
      <c r="I157" s="10"/>
      <c r="J157" s="10"/>
      <c r="K157" s="10"/>
      <c r="L157" s="10"/>
      <c r="M157" s="10"/>
      <c r="N157" s="10"/>
      <c r="O157" s="10"/>
      <c r="P157" s="10"/>
      <c r="Q157" s="10"/>
      <c r="R157" s="10"/>
      <c r="S157" s="10"/>
      <c r="T157" s="18"/>
      <c r="U157" s="23"/>
      <c r="V157" s="11"/>
      <c r="W157" s="11"/>
      <c r="X157" s="24"/>
      <c r="Y157" s="28"/>
      <c r="Z157" s="11"/>
      <c r="AA157" s="11"/>
      <c r="AB157" s="11"/>
      <c r="AC157" s="11"/>
      <c r="AD157" s="11"/>
      <c r="AE157" s="11"/>
      <c r="AF157" s="11"/>
      <c r="AG157" s="11"/>
      <c r="AH157" s="11"/>
      <c r="AI157" s="11"/>
      <c r="AJ157" s="11"/>
      <c r="AK157" s="11"/>
      <c r="AL157" s="11"/>
      <c r="AM157" s="11"/>
      <c r="AN157" s="11"/>
      <c r="AO157" s="11"/>
    </row>
    <row r="158" spans="2:41" ht="15" customHeight="1">
      <c r="B158" s="4" t="str">
        <f t="shared" si="2"/>
        <v>US</v>
      </c>
      <c r="C158" s="3" t="s">
        <v>68</v>
      </c>
      <c r="D158" s="9"/>
      <c r="E158" s="17"/>
      <c r="F158" s="10"/>
      <c r="G158" s="10"/>
      <c r="H158" s="10"/>
      <c r="I158" s="10"/>
      <c r="J158" s="10"/>
      <c r="K158" s="10"/>
      <c r="L158" s="10"/>
      <c r="M158" s="10"/>
      <c r="N158" s="10"/>
      <c r="O158" s="10"/>
      <c r="P158" s="10"/>
      <c r="Q158" s="10"/>
      <c r="R158" s="10"/>
      <c r="S158" s="10"/>
      <c r="T158" s="18"/>
      <c r="U158" s="23"/>
      <c r="V158" s="11"/>
      <c r="W158" s="11"/>
      <c r="X158" s="24"/>
      <c r="Y158" s="28"/>
      <c r="Z158" s="11"/>
      <c r="AA158" s="11"/>
      <c r="AB158" s="11"/>
      <c r="AC158" s="11"/>
      <c r="AD158" s="11"/>
      <c r="AE158" s="11"/>
      <c r="AF158" s="11"/>
      <c r="AG158" s="11"/>
      <c r="AH158" s="11"/>
      <c r="AI158" s="11"/>
      <c r="AJ158" s="11"/>
      <c r="AK158" s="11"/>
      <c r="AL158" s="11"/>
      <c r="AM158" s="11"/>
      <c r="AN158" s="11"/>
      <c r="AO158" s="11"/>
    </row>
    <row r="159" spans="2:41" ht="15" customHeight="1">
      <c r="B159" s="4" t="str">
        <f t="shared" si="2"/>
        <v>US</v>
      </c>
      <c r="C159" s="3" t="s">
        <v>68</v>
      </c>
      <c r="D159" s="9"/>
      <c r="E159" s="17"/>
      <c r="F159" s="10"/>
      <c r="G159" s="10"/>
      <c r="H159" s="10"/>
      <c r="I159" s="10"/>
      <c r="J159" s="10"/>
      <c r="K159" s="10"/>
      <c r="L159" s="10"/>
      <c r="M159" s="10"/>
      <c r="N159" s="10"/>
      <c r="O159" s="10"/>
      <c r="P159" s="10"/>
      <c r="Q159" s="10"/>
      <c r="R159" s="10"/>
      <c r="S159" s="10"/>
      <c r="T159" s="18"/>
      <c r="U159" s="23"/>
      <c r="V159" s="11"/>
      <c r="W159" s="11"/>
      <c r="X159" s="24"/>
      <c r="Y159" s="28"/>
      <c r="Z159" s="11"/>
      <c r="AA159" s="11"/>
      <c r="AB159" s="11"/>
      <c r="AC159" s="11"/>
      <c r="AD159" s="11"/>
      <c r="AE159" s="11"/>
      <c r="AF159" s="11"/>
      <c r="AG159" s="11"/>
      <c r="AH159" s="11"/>
      <c r="AI159" s="11"/>
      <c r="AJ159" s="11"/>
      <c r="AK159" s="11"/>
      <c r="AL159" s="11"/>
      <c r="AM159" s="11"/>
      <c r="AN159" s="11"/>
      <c r="AO159" s="11"/>
    </row>
    <row r="160" spans="2:41" ht="15" customHeight="1">
      <c r="B160" s="4" t="str">
        <f t="shared" si="2"/>
        <v>US</v>
      </c>
      <c r="C160" s="3" t="s">
        <v>68</v>
      </c>
      <c r="D160" s="9"/>
      <c r="E160" s="17"/>
      <c r="F160" s="10"/>
      <c r="G160" s="10"/>
      <c r="H160" s="10"/>
      <c r="I160" s="10"/>
      <c r="J160" s="10"/>
      <c r="K160" s="10"/>
      <c r="L160" s="10"/>
      <c r="M160" s="10"/>
      <c r="N160" s="10"/>
      <c r="O160" s="10"/>
      <c r="P160" s="10"/>
      <c r="Q160" s="10"/>
      <c r="R160" s="10"/>
      <c r="S160" s="10"/>
      <c r="T160" s="18"/>
      <c r="U160" s="23"/>
      <c r="V160" s="11"/>
      <c r="W160" s="11"/>
      <c r="X160" s="24"/>
      <c r="Y160" s="28"/>
      <c r="Z160" s="11"/>
      <c r="AA160" s="11"/>
      <c r="AB160" s="11"/>
      <c r="AC160" s="11"/>
      <c r="AD160" s="11"/>
      <c r="AE160" s="11"/>
      <c r="AF160" s="11"/>
      <c r="AG160" s="11"/>
      <c r="AH160" s="11"/>
      <c r="AI160" s="11"/>
      <c r="AJ160" s="11"/>
      <c r="AK160" s="11"/>
      <c r="AL160" s="11"/>
      <c r="AM160" s="11"/>
      <c r="AN160" s="11"/>
      <c r="AO160" s="11"/>
    </row>
    <row r="161" spans="2:41" ht="15" customHeight="1">
      <c r="B161" s="4" t="str">
        <f t="shared" si="2"/>
        <v>US</v>
      </c>
      <c r="C161" s="3" t="s">
        <v>68</v>
      </c>
      <c r="D161" s="9"/>
      <c r="E161" s="17"/>
      <c r="F161" s="10"/>
      <c r="G161" s="10"/>
      <c r="H161" s="10"/>
      <c r="I161" s="10"/>
      <c r="J161" s="10"/>
      <c r="K161" s="10"/>
      <c r="L161" s="10"/>
      <c r="M161" s="10"/>
      <c r="N161" s="10"/>
      <c r="O161" s="10"/>
      <c r="P161" s="10"/>
      <c r="Q161" s="10"/>
      <c r="R161" s="10"/>
      <c r="S161" s="10"/>
      <c r="T161" s="18"/>
      <c r="U161" s="23"/>
      <c r="V161" s="11"/>
      <c r="W161" s="11"/>
      <c r="X161" s="24"/>
      <c r="Y161" s="28"/>
      <c r="Z161" s="11"/>
      <c r="AA161" s="11"/>
      <c r="AB161" s="11"/>
      <c r="AC161" s="11"/>
      <c r="AD161" s="11"/>
      <c r="AE161" s="11"/>
      <c r="AF161" s="11"/>
      <c r="AG161" s="11"/>
      <c r="AH161" s="11"/>
      <c r="AI161" s="11"/>
      <c r="AJ161" s="11"/>
      <c r="AK161" s="11"/>
      <c r="AL161" s="11"/>
      <c r="AM161" s="11"/>
      <c r="AN161" s="11"/>
      <c r="AO161" s="11"/>
    </row>
    <row r="162" spans="2:41" ht="15" customHeight="1">
      <c r="B162" s="4" t="str">
        <f t="shared" si="2"/>
        <v>US</v>
      </c>
      <c r="C162" s="3" t="s">
        <v>68</v>
      </c>
      <c r="D162" s="9"/>
      <c r="E162" s="17"/>
      <c r="F162" s="10"/>
      <c r="G162" s="10"/>
      <c r="H162" s="10"/>
      <c r="I162" s="10"/>
      <c r="J162" s="10"/>
      <c r="K162" s="10"/>
      <c r="L162" s="10"/>
      <c r="M162" s="10"/>
      <c r="N162" s="10"/>
      <c r="O162" s="10"/>
      <c r="P162" s="10"/>
      <c r="Q162" s="10"/>
      <c r="R162" s="10"/>
      <c r="S162" s="10"/>
      <c r="T162" s="18"/>
      <c r="U162" s="23"/>
      <c r="V162" s="11"/>
      <c r="W162" s="11"/>
      <c r="X162" s="24"/>
      <c r="Y162" s="28"/>
      <c r="Z162" s="11"/>
      <c r="AA162" s="11"/>
      <c r="AB162" s="11"/>
      <c r="AC162" s="11"/>
      <c r="AD162" s="11"/>
      <c r="AE162" s="11"/>
      <c r="AF162" s="11"/>
      <c r="AG162" s="11"/>
      <c r="AH162" s="11"/>
      <c r="AI162" s="11"/>
      <c r="AJ162" s="11"/>
      <c r="AK162" s="11"/>
      <c r="AL162" s="11"/>
      <c r="AM162" s="11"/>
      <c r="AN162" s="11"/>
      <c r="AO162" s="11"/>
    </row>
    <row r="163" spans="2:41" ht="15" customHeight="1">
      <c r="B163" s="4" t="str">
        <f t="shared" si="2"/>
        <v>US</v>
      </c>
      <c r="C163" s="3" t="s">
        <v>68</v>
      </c>
      <c r="D163" s="9"/>
      <c r="E163" s="17"/>
      <c r="F163" s="10"/>
      <c r="G163" s="10"/>
      <c r="H163" s="10"/>
      <c r="I163" s="10"/>
      <c r="J163" s="10"/>
      <c r="K163" s="10"/>
      <c r="L163" s="10"/>
      <c r="M163" s="10"/>
      <c r="N163" s="10"/>
      <c r="O163" s="10"/>
      <c r="P163" s="10"/>
      <c r="Q163" s="10"/>
      <c r="R163" s="10"/>
      <c r="S163" s="10"/>
      <c r="T163" s="18"/>
      <c r="U163" s="23"/>
      <c r="V163" s="11"/>
      <c r="W163" s="11"/>
      <c r="X163" s="24"/>
      <c r="Y163" s="28"/>
      <c r="Z163" s="11"/>
      <c r="AA163" s="11"/>
      <c r="AB163" s="11"/>
      <c r="AC163" s="11"/>
      <c r="AD163" s="11"/>
      <c r="AE163" s="11"/>
      <c r="AF163" s="11"/>
      <c r="AG163" s="11"/>
      <c r="AH163" s="11"/>
      <c r="AI163" s="11"/>
      <c r="AJ163" s="11"/>
      <c r="AK163" s="11"/>
      <c r="AL163" s="11"/>
      <c r="AM163" s="11"/>
      <c r="AN163" s="11"/>
      <c r="AO163" s="11"/>
    </row>
    <row r="164" spans="2:41" ht="15" customHeight="1">
      <c r="B164" s="4" t="str">
        <f t="shared" si="2"/>
        <v>US</v>
      </c>
      <c r="C164" s="3" t="s">
        <v>68</v>
      </c>
      <c r="D164" s="9"/>
      <c r="E164" s="17"/>
      <c r="F164" s="10"/>
      <c r="G164" s="10"/>
      <c r="H164" s="10"/>
      <c r="I164" s="10"/>
      <c r="J164" s="10"/>
      <c r="K164" s="10"/>
      <c r="L164" s="10"/>
      <c r="M164" s="10"/>
      <c r="N164" s="10"/>
      <c r="O164" s="10"/>
      <c r="P164" s="10"/>
      <c r="Q164" s="10"/>
      <c r="R164" s="10"/>
      <c r="S164" s="10"/>
      <c r="T164" s="18"/>
      <c r="U164" s="23"/>
      <c r="V164" s="11"/>
      <c r="W164" s="11"/>
      <c r="X164" s="24"/>
      <c r="Y164" s="28"/>
      <c r="Z164" s="11"/>
      <c r="AA164" s="11"/>
      <c r="AB164" s="11"/>
      <c r="AC164" s="11"/>
      <c r="AD164" s="11"/>
      <c r="AE164" s="11"/>
      <c r="AF164" s="11"/>
      <c r="AG164" s="11"/>
      <c r="AH164" s="11"/>
      <c r="AI164" s="11"/>
      <c r="AJ164" s="11"/>
      <c r="AK164" s="11"/>
      <c r="AL164" s="11"/>
      <c r="AM164" s="11"/>
      <c r="AN164" s="11"/>
      <c r="AO164" s="11"/>
    </row>
    <row r="165" spans="2:41" ht="15" customHeight="1">
      <c r="B165" s="4" t="str">
        <f t="shared" si="2"/>
        <v>US</v>
      </c>
      <c r="C165" s="3" t="s">
        <v>68</v>
      </c>
      <c r="D165" s="9"/>
      <c r="E165" s="17"/>
      <c r="F165" s="10"/>
      <c r="G165" s="10"/>
      <c r="H165" s="10"/>
      <c r="I165" s="10"/>
      <c r="J165" s="10"/>
      <c r="K165" s="10"/>
      <c r="L165" s="10"/>
      <c r="M165" s="10"/>
      <c r="N165" s="10"/>
      <c r="O165" s="10"/>
      <c r="P165" s="10"/>
      <c r="Q165" s="10"/>
      <c r="R165" s="10"/>
      <c r="S165" s="10"/>
      <c r="T165" s="18"/>
      <c r="U165" s="23"/>
      <c r="V165" s="11"/>
      <c r="W165" s="11"/>
      <c r="X165" s="24"/>
      <c r="Y165" s="28"/>
      <c r="Z165" s="11"/>
      <c r="AA165" s="11"/>
      <c r="AB165" s="11"/>
      <c r="AC165" s="11"/>
      <c r="AD165" s="11"/>
      <c r="AE165" s="11"/>
      <c r="AF165" s="11"/>
      <c r="AG165" s="11"/>
      <c r="AH165" s="11"/>
      <c r="AI165" s="11"/>
      <c r="AJ165" s="11"/>
      <c r="AK165" s="11"/>
      <c r="AL165" s="11"/>
      <c r="AM165" s="11"/>
      <c r="AN165" s="11"/>
      <c r="AO165" s="11"/>
    </row>
    <row r="166" spans="2:41" ht="15" customHeight="1">
      <c r="B166" s="4" t="str">
        <f t="shared" si="2"/>
        <v>US</v>
      </c>
      <c r="C166" s="3" t="s">
        <v>68</v>
      </c>
      <c r="D166" s="9"/>
      <c r="E166" s="17"/>
      <c r="F166" s="10"/>
      <c r="G166" s="10"/>
      <c r="H166" s="10"/>
      <c r="I166" s="10"/>
      <c r="J166" s="10"/>
      <c r="K166" s="10"/>
      <c r="L166" s="10"/>
      <c r="M166" s="10"/>
      <c r="N166" s="10"/>
      <c r="O166" s="10"/>
      <c r="P166" s="10"/>
      <c r="Q166" s="10"/>
      <c r="R166" s="10"/>
      <c r="S166" s="10"/>
      <c r="T166" s="18"/>
      <c r="U166" s="23"/>
      <c r="V166" s="11"/>
      <c r="W166" s="11"/>
      <c r="X166" s="24"/>
      <c r="Y166" s="28"/>
      <c r="Z166" s="11"/>
      <c r="AA166" s="11"/>
      <c r="AB166" s="11"/>
      <c r="AC166" s="11"/>
      <c r="AD166" s="11"/>
      <c r="AE166" s="11"/>
      <c r="AF166" s="11"/>
      <c r="AG166" s="11"/>
      <c r="AH166" s="11"/>
      <c r="AI166" s="11"/>
      <c r="AJ166" s="11"/>
      <c r="AK166" s="11"/>
      <c r="AL166" s="11"/>
      <c r="AM166" s="11"/>
      <c r="AN166" s="11"/>
      <c r="AO166" s="11"/>
    </row>
    <row r="167" spans="2:41" ht="15" customHeight="1">
      <c r="B167" s="4" t="str">
        <f t="shared" si="2"/>
        <v>US</v>
      </c>
      <c r="C167" s="3" t="s">
        <v>68</v>
      </c>
      <c r="D167" s="9"/>
      <c r="E167" s="17"/>
      <c r="F167" s="10"/>
      <c r="G167" s="10"/>
      <c r="H167" s="10"/>
      <c r="I167" s="10"/>
      <c r="J167" s="10"/>
      <c r="K167" s="10"/>
      <c r="L167" s="10"/>
      <c r="M167" s="10"/>
      <c r="N167" s="10"/>
      <c r="O167" s="10"/>
      <c r="P167" s="10"/>
      <c r="Q167" s="10"/>
      <c r="R167" s="10"/>
      <c r="S167" s="10"/>
      <c r="T167" s="18"/>
      <c r="U167" s="23"/>
      <c r="V167" s="11"/>
      <c r="W167" s="11"/>
      <c r="X167" s="24"/>
      <c r="Y167" s="28"/>
      <c r="Z167" s="11"/>
      <c r="AA167" s="11"/>
      <c r="AB167" s="11"/>
      <c r="AC167" s="11"/>
      <c r="AD167" s="11"/>
      <c r="AE167" s="11"/>
      <c r="AF167" s="11"/>
      <c r="AG167" s="11"/>
      <c r="AH167" s="11"/>
      <c r="AI167" s="11"/>
      <c r="AJ167" s="11"/>
      <c r="AK167" s="11"/>
      <c r="AL167" s="11"/>
      <c r="AM167" s="11"/>
      <c r="AN167" s="11"/>
      <c r="AO167" s="11"/>
    </row>
    <row r="168" spans="2:41" ht="15" customHeight="1">
      <c r="B168" s="4" t="str">
        <f t="shared" si="2"/>
        <v>US</v>
      </c>
      <c r="C168" s="3" t="s">
        <v>68</v>
      </c>
      <c r="D168" s="9"/>
      <c r="E168" s="17"/>
      <c r="F168" s="10"/>
      <c r="G168" s="10"/>
      <c r="H168" s="10"/>
      <c r="I168" s="10"/>
      <c r="J168" s="10"/>
      <c r="K168" s="10"/>
      <c r="L168" s="10"/>
      <c r="M168" s="10"/>
      <c r="N168" s="10"/>
      <c r="O168" s="10"/>
      <c r="P168" s="10"/>
      <c r="Q168" s="10"/>
      <c r="R168" s="10"/>
      <c r="S168" s="10"/>
      <c r="T168" s="18"/>
      <c r="U168" s="23"/>
      <c r="V168" s="11"/>
      <c r="W168" s="11"/>
      <c r="X168" s="24"/>
      <c r="Y168" s="28"/>
      <c r="Z168" s="11"/>
      <c r="AA168" s="11"/>
      <c r="AB168" s="11"/>
      <c r="AC168" s="11"/>
      <c r="AD168" s="11"/>
      <c r="AE168" s="11"/>
      <c r="AF168" s="11"/>
      <c r="AG168" s="11"/>
      <c r="AH168" s="11"/>
      <c r="AI168" s="11"/>
      <c r="AJ168" s="11"/>
      <c r="AK168" s="11"/>
      <c r="AL168" s="11"/>
      <c r="AM168" s="11"/>
      <c r="AN168" s="11"/>
      <c r="AO168" s="11"/>
    </row>
    <row r="169" spans="2:41" ht="15" customHeight="1">
      <c r="B169" s="4" t="str">
        <f t="shared" si="2"/>
        <v>US</v>
      </c>
      <c r="C169" s="3" t="s">
        <v>68</v>
      </c>
      <c r="D169" s="9"/>
      <c r="E169" s="17"/>
      <c r="F169" s="10"/>
      <c r="G169" s="10"/>
      <c r="H169" s="10"/>
      <c r="I169" s="10"/>
      <c r="J169" s="10"/>
      <c r="K169" s="10"/>
      <c r="L169" s="10"/>
      <c r="M169" s="10"/>
      <c r="N169" s="10"/>
      <c r="O169" s="10"/>
      <c r="P169" s="10"/>
      <c r="Q169" s="10"/>
      <c r="R169" s="10"/>
      <c r="S169" s="10"/>
      <c r="T169" s="18"/>
      <c r="U169" s="23"/>
      <c r="V169" s="11"/>
      <c r="W169" s="11"/>
      <c r="X169" s="24"/>
      <c r="Y169" s="28"/>
      <c r="Z169" s="11"/>
      <c r="AA169" s="11"/>
      <c r="AB169" s="11"/>
      <c r="AC169" s="11"/>
      <c r="AD169" s="11"/>
      <c r="AE169" s="11"/>
      <c r="AF169" s="11"/>
      <c r="AG169" s="11"/>
      <c r="AH169" s="11"/>
      <c r="AI169" s="11"/>
      <c r="AJ169" s="11"/>
      <c r="AK169" s="11"/>
      <c r="AL169" s="11"/>
      <c r="AM169" s="11"/>
      <c r="AN169" s="11"/>
      <c r="AO169" s="11"/>
    </row>
    <row r="170" spans="2:41" ht="15" customHeight="1">
      <c r="B170" s="4" t="str">
        <f t="shared" si="2"/>
        <v>US</v>
      </c>
      <c r="C170" s="3" t="s">
        <v>68</v>
      </c>
      <c r="D170" s="9"/>
      <c r="E170" s="17"/>
      <c r="F170" s="10"/>
      <c r="G170" s="10"/>
      <c r="H170" s="10"/>
      <c r="I170" s="10"/>
      <c r="J170" s="10"/>
      <c r="K170" s="10"/>
      <c r="L170" s="10"/>
      <c r="M170" s="10"/>
      <c r="N170" s="10"/>
      <c r="O170" s="10"/>
      <c r="P170" s="10"/>
      <c r="Q170" s="10"/>
      <c r="R170" s="10"/>
      <c r="S170" s="10"/>
      <c r="T170" s="18"/>
      <c r="U170" s="23"/>
      <c r="V170" s="11"/>
      <c r="W170" s="11"/>
      <c r="X170" s="24"/>
      <c r="Y170" s="28"/>
      <c r="Z170" s="11"/>
      <c r="AA170" s="11"/>
      <c r="AB170" s="11"/>
      <c r="AC170" s="11"/>
      <c r="AD170" s="11"/>
      <c r="AE170" s="11"/>
      <c r="AF170" s="11"/>
      <c r="AG170" s="11"/>
      <c r="AH170" s="11"/>
      <c r="AI170" s="11"/>
      <c r="AJ170" s="11"/>
      <c r="AK170" s="11"/>
      <c r="AL170" s="11"/>
      <c r="AM170" s="11"/>
      <c r="AN170" s="11"/>
      <c r="AO170" s="11"/>
    </row>
    <row r="171" spans="2:41" ht="15" customHeight="1">
      <c r="B171" s="4" t="str">
        <f t="shared" si="2"/>
        <v>US</v>
      </c>
      <c r="C171" s="3" t="s">
        <v>68</v>
      </c>
      <c r="D171" s="9"/>
      <c r="E171" s="17"/>
      <c r="F171" s="10"/>
      <c r="G171" s="10"/>
      <c r="H171" s="10"/>
      <c r="I171" s="10"/>
      <c r="J171" s="10"/>
      <c r="K171" s="10"/>
      <c r="L171" s="10"/>
      <c r="M171" s="10"/>
      <c r="N171" s="10"/>
      <c r="O171" s="10"/>
      <c r="P171" s="10"/>
      <c r="Q171" s="10"/>
      <c r="R171" s="10"/>
      <c r="S171" s="10"/>
      <c r="T171" s="18"/>
      <c r="U171" s="23"/>
      <c r="V171" s="11"/>
      <c r="W171" s="11"/>
      <c r="X171" s="24"/>
      <c r="Y171" s="28"/>
      <c r="Z171" s="11"/>
      <c r="AA171" s="11"/>
      <c r="AB171" s="11"/>
      <c r="AC171" s="11"/>
      <c r="AD171" s="11"/>
      <c r="AE171" s="11"/>
      <c r="AF171" s="11"/>
      <c r="AG171" s="11"/>
      <c r="AH171" s="11"/>
      <c r="AI171" s="11"/>
      <c r="AJ171" s="11"/>
      <c r="AK171" s="11"/>
      <c r="AL171" s="11"/>
      <c r="AM171" s="11"/>
      <c r="AN171" s="11"/>
      <c r="AO171" s="11"/>
    </row>
    <row r="172" spans="2:41" ht="15" customHeight="1">
      <c r="B172" s="4" t="str">
        <f t="shared" si="2"/>
        <v>US</v>
      </c>
      <c r="C172" s="3" t="s">
        <v>68</v>
      </c>
      <c r="D172" s="9"/>
      <c r="E172" s="17"/>
      <c r="F172" s="10"/>
      <c r="G172" s="10"/>
      <c r="H172" s="10"/>
      <c r="I172" s="10"/>
      <c r="J172" s="10"/>
      <c r="K172" s="10"/>
      <c r="L172" s="10"/>
      <c r="M172" s="10"/>
      <c r="N172" s="10"/>
      <c r="O172" s="10"/>
      <c r="P172" s="10"/>
      <c r="Q172" s="10"/>
      <c r="R172" s="10"/>
      <c r="S172" s="10"/>
      <c r="T172" s="18"/>
      <c r="U172" s="23"/>
      <c r="V172" s="11"/>
      <c r="W172" s="11"/>
      <c r="X172" s="24"/>
      <c r="Y172" s="28"/>
      <c r="Z172" s="11"/>
      <c r="AA172" s="11"/>
      <c r="AB172" s="11"/>
      <c r="AC172" s="11"/>
      <c r="AD172" s="11"/>
      <c r="AE172" s="11"/>
      <c r="AF172" s="11"/>
      <c r="AG172" s="11"/>
      <c r="AH172" s="11"/>
      <c r="AI172" s="11"/>
      <c r="AJ172" s="11"/>
      <c r="AK172" s="11"/>
      <c r="AL172" s="11"/>
      <c r="AM172" s="11"/>
      <c r="AN172" s="11"/>
      <c r="AO172" s="11"/>
    </row>
    <row r="173" spans="2:41" ht="15" customHeight="1">
      <c r="B173" s="4" t="str">
        <f t="shared" si="2"/>
        <v>US</v>
      </c>
      <c r="C173" s="3" t="s">
        <v>68</v>
      </c>
      <c r="D173" s="9"/>
      <c r="E173" s="17"/>
      <c r="F173" s="10"/>
      <c r="G173" s="10"/>
      <c r="H173" s="10"/>
      <c r="I173" s="10"/>
      <c r="J173" s="10"/>
      <c r="K173" s="10"/>
      <c r="L173" s="10"/>
      <c r="M173" s="10"/>
      <c r="N173" s="10"/>
      <c r="O173" s="10"/>
      <c r="P173" s="10"/>
      <c r="Q173" s="10"/>
      <c r="R173" s="10"/>
      <c r="S173" s="10"/>
      <c r="T173" s="18"/>
      <c r="U173" s="23"/>
      <c r="V173" s="11"/>
      <c r="W173" s="11"/>
      <c r="X173" s="24"/>
      <c r="Y173" s="28"/>
      <c r="Z173" s="11"/>
      <c r="AA173" s="11"/>
      <c r="AB173" s="11"/>
      <c r="AC173" s="11"/>
      <c r="AD173" s="11"/>
      <c r="AE173" s="11"/>
      <c r="AF173" s="11"/>
      <c r="AG173" s="11"/>
      <c r="AH173" s="11"/>
      <c r="AI173" s="11"/>
      <c r="AJ173" s="11"/>
      <c r="AK173" s="11"/>
      <c r="AL173" s="11"/>
      <c r="AM173" s="11"/>
      <c r="AN173" s="11"/>
      <c r="AO173" s="11"/>
    </row>
    <row r="174" spans="2:41" ht="15" customHeight="1">
      <c r="B174" s="4" t="str">
        <f t="shared" si="2"/>
        <v>US</v>
      </c>
      <c r="C174" s="3" t="s">
        <v>68</v>
      </c>
      <c r="D174" s="9"/>
      <c r="E174" s="17"/>
      <c r="F174" s="10"/>
      <c r="G174" s="10"/>
      <c r="H174" s="10"/>
      <c r="I174" s="10"/>
      <c r="J174" s="10"/>
      <c r="K174" s="10"/>
      <c r="L174" s="10"/>
      <c r="M174" s="10"/>
      <c r="N174" s="10"/>
      <c r="O174" s="10"/>
      <c r="P174" s="10"/>
      <c r="Q174" s="10"/>
      <c r="R174" s="10"/>
      <c r="S174" s="10"/>
      <c r="T174" s="18"/>
      <c r="U174" s="23"/>
      <c r="V174" s="11"/>
      <c r="W174" s="11"/>
      <c r="X174" s="24"/>
      <c r="Y174" s="28"/>
      <c r="Z174" s="11"/>
      <c r="AA174" s="11"/>
      <c r="AB174" s="11"/>
      <c r="AC174" s="11"/>
      <c r="AD174" s="11"/>
      <c r="AE174" s="11"/>
      <c r="AF174" s="11"/>
      <c r="AG174" s="11"/>
      <c r="AH174" s="11"/>
      <c r="AI174" s="11"/>
      <c r="AJ174" s="11"/>
      <c r="AK174" s="11"/>
      <c r="AL174" s="11"/>
      <c r="AM174" s="11"/>
      <c r="AN174" s="11"/>
      <c r="AO174" s="11"/>
    </row>
    <row r="175" spans="2:41" ht="15" customHeight="1">
      <c r="B175" s="4" t="str">
        <f t="shared" si="2"/>
        <v>US</v>
      </c>
      <c r="C175" s="3" t="s">
        <v>68</v>
      </c>
      <c r="D175" s="9"/>
      <c r="E175" s="17"/>
      <c r="F175" s="10"/>
      <c r="G175" s="10"/>
      <c r="H175" s="10"/>
      <c r="I175" s="10"/>
      <c r="J175" s="10"/>
      <c r="K175" s="10"/>
      <c r="L175" s="10"/>
      <c r="M175" s="10"/>
      <c r="N175" s="10"/>
      <c r="O175" s="10"/>
      <c r="P175" s="10"/>
      <c r="Q175" s="10"/>
      <c r="R175" s="10"/>
      <c r="S175" s="10"/>
      <c r="T175" s="18"/>
      <c r="U175" s="23"/>
      <c r="V175" s="11"/>
      <c r="W175" s="11"/>
      <c r="X175" s="24"/>
      <c r="Y175" s="28"/>
      <c r="Z175" s="11"/>
      <c r="AA175" s="11"/>
      <c r="AB175" s="11"/>
      <c r="AC175" s="11"/>
      <c r="AD175" s="11"/>
      <c r="AE175" s="11"/>
      <c r="AF175" s="11"/>
      <c r="AG175" s="11"/>
      <c r="AH175" s="11"/>
      <c r="AI175" s="11"/>
      <c r="AJ175" s="11"/>
      <c r="AK175" s="11"/>
      <c r="AL175" s="11"/>
      <c r="AM175" s="11"/>
      <c r="AN175" s="11"/>
      <c r="AO175" s="11"/>
    </row>
    <row r="176" spans="2:41" ht="15" customHeight="1">
      <c r="B176" s="4" t="str">
        <f t="shared" si="2"/>
        <v>US</v>
      </c>
      <c r="C176" s="3" t="s">
        <v>68</v>
      </c>
      <c r="D176" s="9"/>
      <c r="E176" s="17"/>
      <c r="F176" s="10"/>
      <c r="G176" s="10"/>
      <c r="H176" s="10"/>
      <c r="I176" s="10"/>
      <c r="J176" s="10"/>
      <c r="K176" s="10"/>
      <c r="L176" s="10"/>
      <c r="M176" s="10"/>
      <c r="N176" s="10"/>
      <c r="O176" s="10"/>
      <c r="P176" s="10"/>
      <c r="Q176" s="10"/>
      <c r="R176" s="10"/>
      <c r="S176" s="10"/>
      <c r="T176" s="18"/>
      <c r="U176" s="23"/>
      <c r="V176" s="11"/>
      <c r="W176" s="11"/>
      <c r="X176" s="24"/>
      <c r="Y176" s="28"/>
      <c r="Z176" s="11"/>
      <c r="AA176" s="11"/>
      <c r="AB176" s="11"/>
      <c r="AC176" s="11"/>
      <c r="AD176" s="11"/>
      <c r="AE176" s="11"/>
      <c r="AF176" s="11"/>
      <c r="AG176" s="11"/>
      <c r="AH176" s="11"/>
      <c r="AI176" s="11"/>
      <c r="AJ176" s="11"/>
      <c r="AK176" s="11"/>
      <c r="AL176" s="11"/>
      <c r="AM176" s="11"/>
      <c r="AN176" s="11"/>
      <c r="AO176" s="11"/>
    </row>
    <row r="177" spans="2:41" ht="15" customHeight="1">
      <c r="B177" s="4" t="str">
        <f t="shared" si="2"/>
        <v>US</v>
      </c>
      <c r="C177" s="3" t="s">
        <v>68</v>
      </c>
      <c r="D177" s="9"/>
      <c r="E177" s="17"/>
      <c r="F177" s="10"/>
      <c r="G177" s="10"/>
      <c r="H177" s="10"/>
      <c r="I177" s="10"/>
      <c r="J177" s="10"/>
      <c r="K177" s="10"/>
      <c r="L177" s="10"/>
      <c r="M177" s="10"/>
      <c r="N177" s="10"/>
      <c r="O177" s="10"/>
      <c r="P177" s="10"/>
      <c r="Q177" s="10"/>
      <c r="R177" s="10"/>
      <c r="S177" s="10"/>
      <c r="T177" s="18"/>
      <c r="U177" s="23"/>
      <c r="V177" s="11"/>
      <c r="W177" s="11"/>
      <c r="X177" s="24"/>
      <c r="Y177" s="28"/>
      <c r="Z177" s="11"/>
      <c r="AA177" s="11"/>
      <c r="AB177" s="11"/>
      <c r="AC177" s="11"/>
      <c r="AD177" s="11"/>
      <c r="AE177" s="11"/>
      <c r="AF177" s="11"/>
      <c r="AG177" s="11"/>
      <c r="AH177" s="11"/>
      <c r="AI177" s="11"/>
      <c r="AJ177" s="11"/>
      <c r="AK177" s="11"/>
      <c r="AL177" s="11"/>
      <c r="AM177" s="11"/>
      <c r="AN177" s="11"/>
      <c r="AO177" s="11"/>
    </row>
    <row r="178" spans="2:41" ht="15" customHeight="1">
      <c r="B178" s="4" t="str">
        <f t="shared" si="2"/>
        <v>US</v>
      </c>
      <c r="C178" s="3" t="s">
        <v>68</v>
      </c>
      <c r="D178" s="9"/>
      <c r="E178" s="17"/>
      <c r="F178" s="10"/>
      <c r="G178" s="10"/>
      <c r="H178" s="10"/>
      <c r="I178" s="10"/>
      <c r="J178" s="10"/>
      <c r="K178" s="10"/>
      <c r="L178" s="10"/>
      <c r="M178" s="10"/>
      <c r="N178" s="10"/>
      <c r="O178" s="10"/>
      <c r="P178" s="10"/>
      <c r="Q178" s="10"/>
      <c r="R178" s="10"/>
      <c r="S178" s="10"/>
      <c r="T178" s="18"/>
      <c r="U178" s="23"/>
      <c r="V178" s="11"/>
      <c r="W178" s="11"/>
      <c r="X178" s="24"/>
      <c r="Y178" s="28"/>
      <c r="Z178" s="11"/>
      <c r="AA178" s="11"/>
      <c r="AB178" s="11"/>
      <c r="AC178" s="11"/>
      <c r="AD178" s="11"/>
      <c r="AE178" s="11"/>
      <c r="AF178" s="11"/>
      <c r="AG178" s="11"/>
      <c r="AH178" s="11"/>
      <c r="AI178" s="11"/>
      <c r="AJ178" s="11"/>
      <c r="AK178" s="11"/>
      <c r="AL178" s="11"/>
      <c r="AM178" s="11"/>
      <c r="AN178" s="11"/>
      <c r="AO178" s="11"/>
    </row>
    <row r="179" spans="2:41" ht="15" customHeight="1">
      <c r="B179" s="4" t="str">
        <f t="shared" si="2"/>
        <v>US</v>
      </c>
      <c r="C179" s="3" t="s">
        <v>68</v>
      </c>
      <c r="D179" s="9"/>
      <c r="E179" s="17"/>
      <c r="F179" s="10"/>
      <c r="G179" s="10"/>
      <c r="H179" s="10"/>
      <c r="I179" s="10"/>
      <c r="J179" s="10"/>
      <c r="K179" s="10"/>
      <c r="L179" s="10"/>
      <c r="M179" s="10"/>
      <c r="N179" s="10"/>
      <c r="O179" s="10"/>
      <c r="P179" s="10"/>
      <c r="Q179" s="10"/>
      <c r="R179" s="10"/>
      <c r="S179" s="10"/>
      <c r="T179" s="18"/>
      <c r="U179" s="23"/>
      <c r="V179" s="11"/>
      <c r="W179" s="11"/>
      <c r="X179" s="24"/>
      <c r="Y179" s="28"/>
      <c r="Z179" s="11"/>
      <c r="AA179" s="11"/>
      <c r="AB179" s="11"/>
      <c r="AC179" s="11"/>
      <c r="AD179" s="11"/>
      <c r="AE179" s="11"/>
      <c r="AF179" s="11"/>
      <c r="AG179" s="11"/>
      <c r="AH179" s="11"/>
      <c r="AI179" s="11"/>
      <c r="AJ179" s="11"/>
      <c r="AK179" s="11"/>
      <c r="AL179" s="11"/>
      <c r="AM179" s="11"/>
      <c r="AN179" s="11"/>
      <c r="AO179" s="11"/>
    </row>
    <row r="180" spans="2:41" ht="15" customHeight="1">
      <c r="B180" s="4" t="str">
        <f t="shared" si="2"/>
        <v>US</v>
      </c>
      <c r="C180" s="3" t="s">
        <v>68</v>
      </c>
      <c r="D180" s="9"/>
      <c r="E180" s="17"/>
      <c r="F180" s="10"/>
      <c r="G180" s="10"/>
      <c r="H180" s="10"/>
      <c r="I180" s="10"/>
      <c r="J180" s="10"/>
      <c r="K180" s="10"/>
      <c r="L180" s="10"/>
      <c r="M180" s="10"/>
      <c r="N180" s="10"/>
      <c r="O180" s="10"/>
      <c r="P180" s="10"/>
      <c r="Q180" s="10"/>
      <c r="R180" s="10"/>
      <c r="S180" s="10"/>
      <c r="T180" s="18"/>
      <c r="U180" s="23"/>
      <c r="V180" s="11"/>
      <c r="W180" s="11"/>
      <c r="X180" s="24"/>
      <c r="Y180" s="28"/>
      <c r="Z180" s="11"/>
      <c r="AA180" s="11"/>
      <c r="AB180" s="11"/>
      <c r="AC180" s="11"/>
      <c r="AD180" s="11"/>
      <c r="AE180" s="11"/>
      <c r="AF180" s="11"/>
      <c r="AG180" s="11"/>
      <c r="AH180" s="11"/>
      <c r="AI180" s="11"/>
      <c r="AJ180" s="11"/>
      <c r="AK180" s="11"/>
      <c r="AL180" s="11"/>
      <c r="AM180" s="11"/>
      <c r="AN180" s="11"/>
      <c r="AO180" s="11"/>
    </row>
    <row r="181" spans="2:41" ht="15" customHeight="1">
      <c r="B181" s="4" t="str">
        <f t="shared" si="2"/>
        <v>US</v>
      </c>
      <c r="C181" s="3" t="s">
        <v>68</v>
      </c>
      <c r="D181" s="9"/>
      <c r="E181" s="17"/>
      <c r="F181" s="10"/>
      <c r="G181" s="10"/>
      <c r="H181" s="10"/>
      <c r="I181" s="10"/>
      <c r="J181" s="10"/>
      <c r="K181" s="10"/>
      <c r="L181" s="10"/>
      <c r="M181" s="10"/>
      <c r="N181" s="10"/>
      <c r="O181" s="10"/>
      <c r="P181" s="10"/>
      <c r="Q181" s="10"/>
      <c r="R181" s="10"/>
      <c r="S181" s="10"/>
      <c r="T181" s="18"/>
      <c r="U181" s="23"/>
      <c r="V181" s="11"/>
      <c r="W181" s="11"/>
      <c r="X181" s="24"/>
      <c r="Y181" s="28"/>
      <c r="Z181" s="11"/>
      <c r="AA181" s="11"/>
      <c r="AB181" s="11"/>
      <c r="AC181" s="11"/>
      <c r="AD181" s="11"/>
      <c r="AE181" s="11"/>
      <c r="AF181" s="11"/>
      <c r="AG181" s="11"/>
      <c r="AH181" s="11"/>
      <c r="AI181" s="11"/>
      <c r="AJ181" s="11"/>
      <c r="AK181" s="11"/>
      <c r="AL181" s="11"/>
      <c r="AM181" s="11"/>
      <c r="AN181" s="11"/>
      <c r="AO181" s="11"/>
    </row>
    <row r="182" spans="2:41" ht="15" customHeight="1">
      <c r="B182" s="4" t="str">
        <f t="shared" si="2"/>
        <v>US</v>
      </c>
      <c r="C182" s="3" t="s">
        <v>68</v>
      </c>
      <c r="D182" s="9"/>
      <c r="E182" s="17"/>
      <c r="F182" s="10"/>
      <c r="G182" s="10"/>
      <c r="H182" s="10"/>
      <c r="I182" s="10"/>
      <c r="J182" s="10"/>
      <c r="K182" s="10"/>
      <c r="L182" s="10"/>
      <c r="M182" s="10"/>
      <c r="N182" s="10"/>
      <c r="O182" s="10"/>
      <c r="P182" s="10"/>
      <c r="Q182" s="10"/>
      <c r="R182" s="10"/>
      <c r="S182" s="10"/>
      <c r="T182" s="18"/>
      <c r="U182" s="23"/>
      <c r="V182" s="11"/>
      <c r="W182" s="11"/>
      <c r="X182" s="24"/>
      <c r="Y182" s="28"/>
      <c r="Z182" s="11"/>
      <c r="AA182" s="11"/>
      <c r="AB182" s="11"/>
      <c r="AC182" s="11"/>
      <c r="AD182" s="11"/>
      <c r="AE182" s="11"/>
      <c r="AF182" s="11"/>
      <c r="AG182" s="11"/>
      <c r="AH182" s="11"/>
      <c r="AI182" s="11"/>
      <c r="AJ182" s="11"/>
      <c r="AK182" s="11"/>
      <c r="AL182" s="11"/>
      <c r="AM182" s="11"/>
      <c r="AN182" s="11"/>
      <c r="AO182" s="11"/>
    </row>
    <row r="183" spans="2:41" ht="15" customHeight="1">
      <c r="B183" s="4" t="str">
        <f t="shared" si="2"/>
        <v>US</v>
      </c>
      <c r="C183" s="3" t="s">
        <v>68</v>
      </c>
      <c r="D183" s="9"/>
      <c r="E183" s="17"/>
      <c r="F183" s="10"/>
      <c r="G183" s="10"/>
      <c r="H183" s="10"/>
      <c r="I183" s="10"/>
      <c r="J183" s="10"/>
      <c r="K183" s="10"/>
      <c r="L183" s="10"/>
      <c r="M183" s="10"/>
      <c r="N183" s="10"/>
      <c r="O183" s="10"/>
      <c r="P183" s="10"/>
      <c r="Q183" s="10"/>
      <c r="R183" s="10"/>
      <c r="S183" s="10"/>
      <c r="T183" s="18"/>
      <c r="U183" s="23"/>
      <c r="V183" s="11"/>
      <c r="W183" s="11"/>
      <c r="X183" s="24"/>
      <c r="Y183" s="28"/>
      <c r="Z183" s="11"/>
      <c r="AA183" s="11"/>
      <c r="AB183" s="11"/>
      <c r="AC183" s="11"/>
      <c r="AD183" s="11"/>
      <c r="AE183" s="11"/>
      <c r="AF183" s="11"/>
      <c r="AG183" s="11"/>
      <c r="AH183" s="11"/>
      <c r="AI183" s="11"/>
      <c r="AJ183" s="11"/>
      <c r="AK183" s="11"/>
      <c r="AL183" s="11"/>
      <c r="AM183" s="11"/>
      <c r="AN183" s="11"/>
      <c r="AO183" s="11"/>
    </row>
    <row r="184" spans="2:41" ht="15" customHeight="1">
      <c r="B184" s="4" t="str">
        <f t="shared" si="2"/>
        <v>US</v>
      </c>
      <c r="C184" s="3" t="s">
        <v>68</v>
      </c>
      <c r="D184" s="9"/>
      <c r="E184" s="17"/>
      <c r="F184" s="10"/>
      <c r="G184" s="10"/>
      <c r="H184" s="10"/>
      <c r="I184" s="10"/>
      <c r="J184" s="10"/>
      <c r="K184" s="10"/>
      <c r="L184" s="10"/>
      <c r="M184" s="10"/>
      <c r="N184" s="10"/>
      <c r="O184" s="10"/>
      <c r="P184" s="10"/>
      <c r="Q184" s="10"/>
      <c r="R184" s="10"/>
      <c r="S184" s="10"/>
      <c r="T184" s="18"/>
      <c r="U184" s="23"/>
      <c r="V184" s="11"/>
      <c r="W184" s="11"/>
      <c r="X184" s="24"/>
      <c r="Y184" s="28"/>
      <c r="Z184" s="11"/>
      <c r="AA184" s="11"/>
      <c r="AB184" s="11"/>
      <c r="AC184" s="11"/>
      <c r="AD184" s="11"/>
      <c r="AE184" s="11"/>
      <c r="AF184" s="11"/>
      <c r="AG184" s="11"/>
      <c r="AH184" s="11"/>
      <c r="AI184" s="11"/>
      <c r="AJ184" s="11"/>
      <c r="AK184" s="11"/>
      <c r="AL184" s="11"/>
      <c r="AM184" s="11"/>
      <c r="AN184" s="11"/>
      <c r="AO184" s="11"/>
    </row>
    <row r="185" spans="2:41" ht="15" customHeight="1">
      <c r="B185" s="4" t="str">
        <f t="shared" si="2"/>
        <v>US</v>
      </c>
      <c r="C185" s="3" t="s">
        <v>68</v>
      </c>
      <c r="D185" s="9"/>
      <c r="E185" s="17"/>
      <c r="F185" s="10"/>
      <c r="G185" s="10"/>
      <c r="H185" s="10"/>
      <c r="I185" s="10"/>
      <c r="J185" s="10"/>
      <c r="K185" s="10"/>
      <c r="L185" s="10"/>
      <c r="M185" s="10"/>
      <c r="N185" s="10"/>
      <c r="O185" s="10"/>
      <c r="P185" s="10"/>
      <c r="Q185" s="10"/>
      <c r="R185" s="10"/>
      <c r="S185" s="10"/>
      <c r="T185" s="18"/>
      <c r="U185" s="23"/>
      <c r="V185" s="11"/>
      <c r="W185" s="11"/>
      <c r="X185" s="24"/>
      <c r="Y185" s="28"/>
      <c r="Z185" s="11"/>
      <c r="AA185" s="11"/>
      <c r="AB185" s="11"/>
      <c r="AC185" s="11"/>
      <c r="AD185" s="11"/>
      <c r="AE185" s="11"/>
      <c r="AF185" s="11"/>
      <c r="AG185" s="11"/>
      <c r="AH185" s="11"/>
      <c r="AI185" s="11"/>
      <c r="AJ185" s="11"/>
      <c r="AK185" s="11"/>
      <c r="AL185" s="11"/>
      <c r="AM185" s="11"/>
      <c r="AN185" s="11"/>
      <c r="AO185" s="11"/>
    </row>
    <row r="186" spans="2:41" ht="15" customHeight="1">
      <c r="B186" s="4" t="str">
        <f t="shared" si="2"/>
        <v>US</v>
      </c>
      <c r="C186" s="3" t="s">
        <v>68</v>
      </c>
      <c r="D186" s="9"/>
      <c r="E186" s="17"/>
      <c r="F186" s="10"/>
      <c r="G186" s="10"/>
      <c r="H186" s="10"/>
      <c r="I186" s="10"/>
      <c r="J186" s="10"/>
      <c r="K186" s="10"/>
      <c r="L186" s="10"/>
      <c r="M186" s="10"/>
      <c r="N186" s="10"/>
      <c r="O186" s="10"/>
      <c r="P186" s="10"/>
      <c r="Q186" s="10"/>
      <c r="R186" s="10"/>
      <c r="S186" s="10"/>
      <c r="T186" s="18"/>
      <c r="U186" s="23"/>
      <c r="V186" s="11"/>
      <c r="W186" s="11"/>
      <c r="X186" s="24"/>
      <c r="Y186" s="28"/>
      <c r="Z186" s="11"/>
      <c r="AA186" s="11"/>
      <c r="AB186" s="11"/>
      <c r="AC186" s="11"/>
      <c r="AD186" s="11"/>
      <c r="AE186" s="11"/>
      <c r="AF186" s="11"/>
      <c r="AG186" s="11"/>
      <c r="AH186" s="11"/>
      <c r="AI186" s="11"/>
      <c r="AJ186" s="11"/>
      <c r="AK186" s="11"/>
      <c r="AL186" s="11"/>
      <c r="AM186" s="11"/>
      <c r="AN186" s="11"/>
      <c r="AO186" s="11"/>
    </row>
    <row r="187" spans="2:41" ht="15" customHeight="1">
      <c r="B187" s="4" t="str">
        <f t="shared" si="2"/>
        <v>US</v>
      </c>
      <c r="C187" s="3" t="s">
        <v>68</v>
      </c>
      <c r="D187" s="9"/>
      <c r="E187" s="17"/>
      <c r="F187" s="10"/>
      <c r="G187" s="10"/>
      <c r="H187" s="10"/>
      <c r="I187" s="10"/>
      <c r="J187" s="10"/>
      <c r="K187" s="10"/>
      <c r="L187" s="10"/>
      <c r="M187" s="10"/>
      <c r="N187" s="10"/>
      <c r="O187" s="10"/>
      <c r="P187" s="10"/>
      <c r="Q187" s="10"/>
      <c r="R187" s="10"/>
      <c r="S187" s="10"/>
      <c r="T187" s="18"/>
      <c r="U187" s="23"/>
      <c r="V187" s="11"/>
      <c r="W187" s="11"/>
      <c r="X187" s="24"/>
      <c r="Y187" s="28"/>
      <c r="Z187" s="11"/>
      <c r="AA187" s="11"/>
      <c r="AB187" s="11"/>
      <c r="AC187" s="11"/>
      <c r="AD187" s="11"/>
      <c r="AE187" s="11"/>
      <c r="AF187" s="11"/>
      <c r="AG187" s="11"/>
      <c r="AH187" s="11"/>
      <c r="AI187" s="11"/>
      <c r="AJ187" s="11"/>
      <c r="AK187" s="11"/>
      <c r="AL187" s="11"/>
      <c r="AM187" s="11"/>
      <c r="AN187" s="11"/>
      <c r="AO187" s="11"/>
    </row>
    <row r="188" spans="2:41" ht="15" customHeight="1">
      <c r="B188" s="4" t="str">
        <f t="shared" si="2"/>
        <v>US</v>
      </c>
      <c r="C188" s="3" t="s">
        <v>68</v>
      </c>
      <c r="D188" s="9"/>
      <c r="E188" s="17"/>
      <c r="F188" s="10"/>
      <c r="G188" s="10"/>
      <c r="H188" s="10"/>
      <c r="I188" s="10"/>
      <c r="J188" s="10"/>
      <c r="K188" s="10"/>
      <c r="L188" s="10"/>
      <c r="M188" s="10"/>
      <c r="N188" s="10"/>
      <c r="O188" s="10"/>
      <c r="P188" s="10"/>
      <c r="Q188" s="10"/>
      <c r="R188" s="10"/>
      <c r="S188" s="10"/>
      <c r="T188" s="18"/>
      <c r="U188" s="23"/>
      <c r="V188" s="11"/>
      <c r="W188" s="11"/>
      <c r="X188" s="24"/>
      <c r="Y188" s="28"/>
      <c r="Z188" s="11"/>
      <c r="AA188" s="11"/>
      <c r="AB188" s="11"/>
      <c r="AC188" s="11"/>
      <c r="AD188" s="11"/>
      <c r="AE188" s="11"/>
      <c r="AF188" s="11"/>
      <c r="AG188" s="11"/>
      <c r="AH188" s="11"/>
      <c r="AI188" s="11"/>
      <c r="AJ188" s="11"/>
      <c r="AK188" s="11"/>
      <c r="AL188" s="11"/>
      <c r="AM188" s="11"/>
      <c r="AN188" s="11"/>
      <c r="AO188" s="11"/>
    </row>
    <row r="189" spans="2:41" ht="15" customHeight="1">
      <c r="B189" s="4" t="str">
        <f t="shared" si="2"/>
        <v>US</v>
      </c>
      <c r="C189" s="3" t="s">
        <v>68</v>
      </c>
      <c r="D189" s="9"/>
      <c r="E189" s="17"/>
      <c r="F189" s="10"/>
      <c r="G189" s="10"/>
      <c r="H189" s="10"/>
      <c r="I189" s="10"/>
      <c r="J189" s="10"/>
      <c r="K189" s="10"/>
      <c r="L189" s="10"/>
      <c r="M189" s="10"/>
      <c r="N189" s="10"/>
      <c r="O189" s="10"/>
      <c r="P189" s="10"/>
      <c r="Q189" s="10"/>
      <c r="R189" s="10"/>
      <c r="S189" s="10"/>
      <c r="T189" s="18"/>
      <c r="U189" s="23"/>
      <c r="V189" s="11"/>
      <c r="W189" s="11"/>
      <c r="X189" s="24"/>
      <c r="Y189" s="28"/>
      <c r="Z189" s="11"/>
      <c r="AA189" s="11"/>
      <c r="AB189" s="11"/>
      <c r="AC189" s="11"/>
      <c r="AD189" s="11"/>
      <c r="AE189" s="11"/>
      <c r="AF189" s="11"/>
      <c r="AG189" s="11"/>
      <c r="AH189" s="11"/>
      <c r="AI189" s="11"/>
      <c r="AJ189" s="11"/>
      <c r="AK189" s="11"/>
      <c r="AL189" s="11"/>
      <c r="AM189" s="11"/>
      <c r="AN189" s="11"/>
      <c r="AO189" s="11"/>
    </row>
    <row r="190" spans="2:41" ht="15" customHeight="1">
      <c r="B190" s="4" t="str">
        <f t="shared" si="2"/>
        <v>US</v>
      </c>
      <c r="C190" s="3" t="s">
        <v>68</v>
      </c>
      <c r="D190" s="9"/>
      <c r="E190" s="17"/>
      <c r="F190" s="10"/>
      <c r="G190" s="10"/>
      <c r="H190" s="10"/>
      <c r="I190" s="10"/>
      <c r="J190" s="10"/>
      <c r="K190" s="10"/>
      <c r="L190" s="10"/>
      <c r="M190" s="10"/>
      <c r="N190" s="10"/>
      <c r="O190" s="10"/>
      <c r="P190" s="10"/>
      <c r="Q190" s="10"/>
      <c r="R190" s="10"/>
      <c r="S190" s="10"/>
      <c r="T190" s="18"/>
      <c r="U190" s="23"/>
      <c r="V190" s="11"/>
      <c r="W190" s="11"/>
      <c r="X190" s="24"/>
      <c r="Y190" s="28"/>
      <c r="Z190" s="11"/>
      <c r="AA190" s="11"/>
      <c r="AB190" s="11"/>
      <c r="AC190" s="11"/>
      <c r="AD190" s="11"/>
      <c r="AE190" s="11"/>
      <c r="AF190" s="11"/>
      <c r="AG190" s="11"/>
      <c r="AH190" s="11"/>
      <c r="AI190" s="11"/>
      <c r="AJ190" s="11"/>
      <c r="AK190" s="11"/>
      <c r="AL190" s="11"/>
      <c r="AM190" s="11"/>
      <c r="AN190" s="11"/>
      <c r="AO190" s="11"/>
    </row>
    <row r="191" spans="2:41" ht="15" customHeight="1">
      <c r="B191" s="4" t="str">
        <f t="shared" si="2"/>
        <v>US</v>
      </c>
      <c r="C191" s="3" t="s">
        <v>68</v>
      </c>
      <c r="D191" s="9"/>
      <c r="E191" s="17"/>
      <c r="F191" s="10"/>
      <c r="G191" s="10"/>
      <c r="H191" s="10"/>
      <c r="I191" s="10"/>
      <c r="J191" s="10"/>
      <c r="K191" s="10"/>
      <c r="L191" s="10"/>
      <c r="M191" s="10"/>
      <c r="N191" s="10"/>
      <c r="O191" s="10"/>
      <c r="P191" s="10"/>
      <c r="Q191" s="10"/>
      <c r="R191" s="10"/>
      <c r="S191" s="10"/>
      <c r="T191" s="18"/>
      <c r="U191" s="23"/>
      <c r="V191" s="11"/>
      <c r="W191" s="11"/>
      <c r="X191" s="24"/>
      <c r="Y191" s="28"/>
      <c r="Z191" s="11"/>
      <c r="AA191" s="11"/>
      <c r="AB191" s="11"/>
      <c r="AC191" s="11"/>
      <c r="AD191" s="11"/>
      <c r="AE191" s="11"/>
      <c r="AF191" s="11"/>
      <c r="AG191" s="11"/>
      <c r="AH191" s="11"/>
      <c r="AI191" s="11"/>
      <c r="AJ191" s="11"/>
      <c r="AK191" s="11"/>
      <c r="AL191" s="11"/>
      <c r="AM191" s="11"/>
      <c r="AN191" s="11"/>
      <c r="AO191" s="11"/>
    </row>
    <row r="192" spans="2:41" ht="15" customHeight="1">
      <c r="B192" s="4" t="str">
        <f t="shared" si="2"/>
        <v>US</v>
      </c>
      <c r="C192" s="3" t="s">
        <v>68</v>
      </c>
      <c r="D192" s="9"/>
      <c r="E192" s="17"/>
      <c r="F192" s="10"/>
      <c r="G192" s="10"/>
      <c r="H192" s="10"/>
      <c r="I192" s="10"/>
      <c r="J192" s="10"/>
      <c r="K192" s="10"/>
      <c r="L192" s="10"/>
      <c r="M192" s="10"/>
      <c r="N192" s="10"/>
      <c r="O192" s="10"/>
      <c r="P192" s="10"/>
      <c r="Q192" s="10"/>
      <c r="R192" s="10"/>
      <c r="S192" s="10"/>
      <c r="T192" s="18"/>
      <c r="U192" s="23"/>
      <c r="V192" s="11"/>
      <c r="W192" s="11"/>
      <c r="X192" s="24"/>
      <c r="Y192" s="28"/>
      <c r="Z192" s="11"/>
      <c r="AA192" s="11"/>
      <c r="AB192" s="11"/>
      <c r="AC192" s="11"/>
      <c r="AD192" s="11"/>
      <c r="AE192" s="11"/>
      <c r="AF192" s="11"/>
      <c r="AG192" s="11"/>
      <c r="AH192" s="11"/>
      <c r="AI192" s="11"/>
      <c r="AJ192" s="11"/>
      <c r="AK192" s="11"/>
      <c r="AL192" s="11"/>
      <c r="AM192" s="11"/>
      <c r="AN192" s="11"/>
      <c r="AO192" s="11"/>
    </row>
    <row r="193" spans="2:41" ht="15" customHeight="1">
      <c r="B193" s="4" t="str">
        <f t="shared" si="2"/>
        <v>US</v>
      </c>
      <c r="C193" s="3" t="s">
        <v>68</v>
      </c>
      <c r="D193" s="9"/>
      <c r="E193" s="17"/>
      <c r="F193" s="10"/>
      <c r="G193" s="10"/>
      <c r="H193" s="10"/>
      <c r="I193" s="10"/>
      <c r="J193" s="10"/>
      <c r="K193" s="10"/>
      <c r="L193" s="10"/>
      <c r="M193" s="10"/>
      <c r="N193" s="10"/>
      <c r="O193" s="10"/>
      <c r="P193" s="10"/>
      <c r="Q193" s="10"/>
      <c r="R193" s="10"/>
      <c r="S193" s="10"/>
      <c r="T193" s="18"/>
      <c r="U193" s="23"/>
      <c r="V193" s="11"/>
      <c r="W193" s="11"/>
      <c r="X193" s="24"/>
      <c r="Y193" s="28"/>
      <c r="Z193" s="11"/>
      <c r="AA193" s="11"/>
      <c r="AB193" s="11"/>
      <c r="AC193" s="11"/>
      <c r="AD193" s="11"/>
      <c r="AE193" s="11"/>
      <c r="AF193" s="11"/>
      <c r="AG193" s="11"/>
      <c r="AH193" s="11"/>
      <c r="AI193" s="11"/>
      <c r="AJ193" s="11"/>
      <c r="AK193" s="11"/>
      <c r="AL193" s="11"/>
      <c r="AM193" s="11"/>
      <c r="AN193" s="11"/>
      <c r="AO193" s="11"/>
    </row>
    <row r="194" spans="2:41" ht="15" customHeight="1">
      <c r="B194" s="4" t="str">
        <f t="shared" si="2"/>
        <v>US</v>
      </c>
      <c r="C194" s="3" t="s">
        <v>68</v>
      </c>
      <c r="D194" s="9"/>
      <c r="E194" s="17"/>
      <c r="F194" s="10"/>
      <c r="G194" s="10"/>
      <c r="H194" s="10"/>
      <c r="I194" s="10"/>
      <c r="J194" s="10"/>
      <c r="K194" s="10"/>
      <c r="L194" s="10"/>
      <c r="M194" s="10"/>
      <c r="N194" s="10"/>
      <c r="O194" s="10"/>
      <c r="P194" s="10"/>
      <c r="Q194" s="10"/>
      <c r="R194" s="10"/>
      <c r="S194" s="10"/>
      <c r="T194" s="18"/>
      <c r="U194" s="23"/>
      <c r="V194" s="11"/>
      <c r="W194" s="11"/>
      <c r="X194" s="24"/>
      <c r="Y194" s="28"/>
      <c r="Z194" s="11"/>
      <c r="AA194" s="11"/>
      <c r="AB194" s="11"/>
      <c r="AC194" s="11"/>
      <c r="AD194" s="11"/>
      <c r="AE194" s="11"/>
      <c r="AF194" s="11"/>
      <c r="AG194" s="11"/>
      <c r="AH194" s="11"/>
      <c r="AI194" s="11"/>
      <c r="AJ194" s="11"/>
      <c r="AK194" s="11"/>
      <c r="AL194" s="11"/>
      <c r="AM194" s="11"/>
      <c r="AN194" s="11"/>
      <c r="AO194" s="11"/>
    </row>
    <row r="195" spans="2:41" ht="15" customHeight="1">
      <c r="B195" s="4" t="str">
        <f t="shared" si="2"/>
        <v>US</v>
      </c>
      <c r="C195" s="3" t="s">
        <v>68</v>
      </c>
      <c r="D195" s="9"/>
      <c r="E195" s="17"/>
      <c r="F195" s="10"/>
      <c r="G195" s="10"/>
      <c r="H195" s="10"/>
      <c r="I195" s="10"/>
      <c r="J195" s="10"/>
      <c r="K195" s="10"/>
      <c r="L195" s="10"/>
      <c r="M195" s="10"/>
      <c r="N195" s="10"/>
      <c r="O195" s="10"/>
      <c r="P195" s="10"/>
      <c r="Q195" s="10"/>
      <c r="R195" s="10"/>
      <c r="S195" s="10"/>
      <c r="T195" s="18"/>
      <c r="U195" s="23"/>
      <c r="V195" s="11"/>
      <c r="W195" s="11"/>
      <c r="X195" s="24"/>
      <c r="Y195" s="28"/>
      <c r="Z195" s="11"/>
      <c r="AA195" s="11"/>
      <c r="AB195" s="11"/>
      <c r="AC195" s="11"/>
      <c r="AD195" s="11"/>
      <c r="AE195" s="11"/>
      <c r="AF195" s="11"/>
      <c r="AG195" s="11"/>
      <c r="AH195" s="11"/>
      <c r="AI195" s="11"/>
      <c r="AJ195" s="11"/>
      <c r="AK195" s="11"/>
      <c r="AL195" s="11"/>
      <c r="AM195" s="11"/>
      <c r="AN195" s="11"/>
      <c r="AO195" s="11"/>
    </row>
    <row r="196" spans="2:41" ht="15" customHeight="1">
      <c r="B196" s="4" t="str">
        <f t="shared" si="2"/>
        <v>US</v>
      </c>
      <c r="C196" s="3" t="s">
        <v>68</v>
      </c>
      <c r="D196" s="9"/>
      <c r="E196" s="17"/>
      <c r="F196" s="10"/>
      <c r="G196" s="10"/>
      <c r="H196" s="10"/>
      <c r="I196" s="10"/>
      <c r="J196" s="10"/>
      <c r="K196" s="10"/>
      <c r="L196" s="10"/>
      <c r="M196" s="10"/>
      <c r="N196" s="10"/>
      <c r="O196" s="10"/>
      <c r="P196" s="10"/>
      <c r="Q196" s="10"/>
      <c r="R196" s="10"/>
      <c r="S196" s="10"/>
      <c r="T196" s="18"/>
      <c r="U196" s="23"/>
      <c r="V196" s="11"/>
      <c r="W196" s="11"/>
      <c r="X196" s="24"/>
      <c r="Y196" s="28"/>
      <c r="Z196" s="11"/>
      <c r="AA196" s="11"/>
      <c r="AB196" s="11"/>
      <c r="AC196" s="11"/>
      <c r="AD196" s="11"/>
      <c r="AE196" s="11"/>
      <c r="AF196" s="11"/>
      <c r="AG196" s="11"/>
      <c r="AH196" s="11"/>
      <c r="AI196" s="11"/>
      <c r="AJ196" s="11"/>
      <c r="AK196" s="11"/>
      <c r="AL196" s="11"/>
      <c r="AM196" s="11"/>
      <c r="AN196" s="11"/>
      <c r="AO196" s="11"/>
    </row>
    <row r="197" spans="2:41" ht="15" customHeight="1">
      <c r="B197" s="4" t="str">
        <f t="shared" si="2"/>
        <v>US</v>
      </c>
      <c r="C197" s="3" t="s">
        <v>68</v>
      </c>
      <c r="D197" s="9"/>
      <c r="E197" s="17"/>
      <c r="F197" s="10"/>
      <c r="G197" s="10"/>
      <c r="H197" s="10"/>
      <c r="I197" s="10"/>
      <c r="J197" s="10"/>
      <c r="K197" s="10"/>
      <c r="L197" s="10"/>
      <c r="M197" s="10"/>
      <c r="N197" s="10"/>
      <c r="O197" s="10"/>
      <c r="P197" s="10"/>
      <c r="Q197" s="10"/>
      <c r="R197" s="10"/>
      <c r="S197" s="10"/>
      <c r="T197" s="18"/>
      <c r="U197" s="23"/>
      <c r="V197" s="11"/>
      <c r="W197" s="11"/>
      <c r="X197" s="24"/>
      <c r="Y197" s="28"/>
      <c r="Z197" s="11"/>
      <c r="AA197" s="11"/>
      <c r="AB197" s="11"/>
      <c r="AC197" s="11"/>
      <c r="AD197" s="11"/>
      <c r="AE197" s="11"/>
      <c r="AF197" s="11"/>
      <c r="AG197" s="11"/>
      <c r="AH197" s="11"/>
      <c r="AI197" s="11"/>
      <c r="AJ197" s="11"/>
      <c r="AK197" s="11"/>
      <c r="AL197" s="11"/>
      <c r="AM197" s="11"/>
      <c r="AN197" s="11"/>
      <c r="AO197" s="11"/>
    </row>
    <row r="198" spans="2:41" ht="15" customHeight="1">
      <c r="B198" s="4" t="str">
        <f t="shared" ref="B198:B261" si="3">CONCATENATE(C198,D198)</f>
        <v>US</v>
      </c>
      <c r="C198" s="3" t="s">
        <v>68</v>
      </c>
      <c r="D198" s="9"/>
      <c r="E198" s="17"/>
      <c r="F198" s="10"/>
      <c r="G198" s="10"/>
      <c r="H198" s="10"/>
      <c r="I198" s="10"/>
      <c r="J198" s="10"/>
      <c r="K198" s="10"/>
      <c r="L198" s="10"/>
      <c r="M198" s="10"/>
      <c r="N198" s="10"/>
      <c r="O198" s="10"/>
      <c r="P198" s="10"/>
      <c r="Q198" s="10"/>
      <c r="R198" s="10"/>
      <c r="S198" s="10"/>
      <c r="T198" s="18"/>
      <c r="U198" s="23"/>
      <c r="V198" s="11"/>
      <c r="W198" s="11"/>
      <c r="X198" s="24"/>
      <c r="Y198" s="28"/>
      <c r="Z198" s="11"/>
      <c r="AA198" s="11"/>
      <c r="AB198" s="11"/>
      <c r="AC198" s="11"/>
      <c r="AD198" s="11"/>
      <c r="AE198" s="11"/>
      <c r="AF198" s="11"/>
      <c r="AG198" s="11"/>
      <c r="AH198" s="11"/>
      <c r="AI198" s="11"/>
      <c r="AJ198" s="11"/>
      <c r="AK198" s="11"/>
      <c r="AL198" s="11"/>
      <c r="AM198" s="11"/>
      <c r="AN198" s="11"/>
      <c r="AO198" s="11"/>
    </row>
    <row r="199" spans="2:41" ht="15" customHeight="1">
      <c r="B199" s="4" t="str">
        <f t="shared" si="3"/>
        <v>US</v>
      </c>
      <c r="C199" s="3" t="s">
        <v>68</v>
      </c>
      <c r="D199" s="9"/>
      <c r="E199" s="17"/>
      <c r="F199" s="10"/>
      <c r="G199" s="10"/>
      <c r="H199" s="10"/>
      <c r="I199" s="10"/>
      <c r="J199" s="10"/>
      <c r="K199" s="10"/>
      <c r="L199" s="10"/>
      <c r="M199" s="10"/>
      <c r="N199" s="10"/>
      <c r="O199" s="10"/>
      <c r="P199" s="10"/>
      <c r="Q199" s="10"/>
      <c r="R199" s="10"/>
      <c r="S199" s="10"/>
      <c r="T199" s="18"/>
      <c r="U199" s="23"/>
      <c r="V199" s="11"/>
      <c r="W199" s="11"/>
      <c r="X199" s="24"/>
      <c r="Y199" s="28"/>
      <c r="Z199" s="11"/>
      <c r="AA199" s="11"/>
      <c r="AB199" s="11"/>
      <c r="AC199" s="11"/>
      <c r="AD199" s="11"/>
      <c r="AE199" s="11"/>
      <c r="AF199" s="11"/>
      <c r="AG199" s="11"/>
      <c r="AH199" s="11"/>
      <c r="AI199" s="11"/>
      <c r="AJ199" s="11"/>
      <c r="AK199" s="11"/>
      <c r="AL199" s="11"/>
      <c r="AM199" s="11"/>
      <c r="AN199" s="11"/>
      <c r="AO199" s="11"/>
    </row>
    <row r="200" spans="2:41" ht="15" customHeight="1">
      <c r="B200" s="4" t="str">
        <f t="shared" si="3"/>
        <v>US</v>
      </c>
      <c r="C200" s="3" t="s">
        <v>68</v>
      </c>
      <c r="D200" s="9"/>
      <c r="E200" s="17"/>
      <c r="F200" s="10"/>
      <c r="G200" s="10"/>
      <c r="H200" s="10"/>
      <c r="I200" s="10"/>
      <c r="J200" s="10"/>
      <c r="K200" s="10"/>
      <c r="L200" s="10"/>
      <c r="M200" s="10"/>
      <c r="N200" s="10"/>
      <c r="O200" s="10"/>
      <c r="P200" s="10"/>
      <c r="Q200" s="10"/>
      <c r="R200" s="10"/>
      <c r="S200" s="10"/>
      <c r="T200" s="18"/>
      <c r="U200" s="23"/>
      <c r="V200" s="11"/>
      <c r="W200" s="11"/>
      <c r="X200" s="24"/>
      <c r="Y200" s="28"/>
      <c r="Z200" s="11"/>
      <c r="AA200" s="11"/>
      <c r="AB200" s="11"/>
      <c r="AC200" s="11"/>
      <c r="AD200" s="11"/>
      <c r="AE200" s="11"/>
      <c r="AF200" s="11"/>
      <c r="AG200" s="11"/>
      <c r="AH200" s="11"/>
      <c r="AI200" s="11"/>
      <c r="AJ200" s="11"/>
      <c r="AK200" s="11"/>
      <c r="AL200" s="11"/>
      <c r="AM200" s="11"/>
      <c r="AN200" s="11"/>
      <c r="AO200" s="11"/>
    </row>
    <row r="201" spans="2:41" ht="15" customHeight="1">
      <c r="B201" s="4" t="str">
        <f t="shared" si="3"/>
        <v>US</v>
      </c>
      <c r="C201" s="3" t="s">
        <v>68</v>
      </c>
      <c r="D201" s="9"/>
      <c r="E201" s="17"/>
      <c r="F201" s="10"/>
      <c r="G201" s="10"/>
      <c r="H201" s="10"/>
      <c r="I201" s="10"/>
      <c r="J201" s="10"/>
      <c r="K201" s="10"/>
      <c r="L201" s="10"/>
      <c r="M201" s="10"/>
      <c r="N201" s="10"/>
      <c r="O201" s="10"/>
      <c r="P201" s="10"/>
      <c r="Q201" s="10"/>
      <c r="R201" s="10"/>
      <c r="S201" s="10"/>
      <c r="T201" s="18"/>
      <c r="U201" s="23"/>
      <c r="V201" s="11"/>
      <c r="W201" s="11"/>
      <c r="X201" s="24"/>
      <c r="Y201" s="28"/>
      <c r="Z201" s="11"/>
      <c r="AA201" s="11"/>
      <c r="AB201" s="11"/>
      <c r="AC201" s="11"/>
      <c r="AD201" s="11"/>
      <c r="AE201" s="11"/>
      <c r="AF201" s="11"/>
      <c r="AG201" s="11"/>
      <c r="AH201" s="11"/>
      <c r="AI201" s="11"/>
      <c r="AJ201" s="11"/>
      <c r="AK201" s="11"/>
      <c r="AL201" s="11"/>
      <c r="AM201" s="11"/>
      <c r="AN201" s="11"/>
      <c r="AO201" s="11"/>
    </row>
    <row r="202" spans="2:41" ht="15" customHeight="1">
      <c r="B202" s="4" t="str">
        <f t="shared" si="3"/>
        <v>US</v>
      </c>
      <c r="C202" s="3" t="s">
        <v>68</v>
      </c>
      <c r="D202" s="9"/>
      <c r="E202" s="17"/>
      <c r="F202" s="10"/>
      <c r="G202" s="10"/>
      <c r="H202" s="10"/>
      <c r="I202" s="10"/>
      <c r="J202" s="10"/>
      <c r="K202" s="10"/>
      <c r="L202" s="10"/>
      <c r="M202" s="10"/>
      <c r="N202" s="10"/>
      <c r="O202" s="10"/>
      <c r="P202" s="10"/>
      <c r="Q202" s="10"/>
      <c r="R202" s="10"/>
      <c r="S202" s="10"/>
      <c r="T202" s="18"/>
      <c r="U202" s="23"/>
      <c r="V202" s="11"/>
      <c r="W202" s="11"/>
      <c r="X202" s="24"/>
      <c r="Y202" s="28"/>
      <c r="Z202" s="11"/>
      <c r="AA202" s="11"/>
      <c r="AB202" s="11"/>
      <c r="AC202" s="11"/>
      <c r="AD202" s="11"/>
      <c r="AE202" s="11"/>
      <c r="AF202" s="11"/>
      <c r="AG202" s="11"/>
      <c r="AH202" s="11"/>
      <c r="AI202" s="11"/>
      <c r="AJ202" s="11"/>
      <c r="AK202" s="11"/>
      <c r="AL202" s="11"/>
      <c r="AM202" s="11"/>
      <c r="AN202" s="11"/>
      <c r="AO202" s="11"/>
    </row>
    <row r="203" spans="2:41" ht="15" customHeight="1">
      <c r="B203" s="4" t="str">
        <f t="shared" si="3"/>
        <v>US</v>
      </c>
      <c r="C203" s="3" t="s">
        <v>68</v>
      </c>
      <c r="D203" s="9"/>
      <c r="E203" s="17"/>
      <c r="F203" s="10"/>
      <c r="G203" s="10"/>
      <c r="H203" s="10"/>
      <c r="I203" s="10"/>
      <c r="J203" s="10"/>
      <c r="K203" s="10"/>
      <c r="L203" s="10"/>
      <c r="M203" s="10"/>
      <c r="N203" s="10"/>
      <c r="O203" s="10"/>
      <c r="P203" s="10"/>
      <c r="Q203" s="10"/>
      <c r="R203" s="10"/>
      <c r="S203" s="10"/>
      <c r="T203" s="18"/>
      <c r="U203" s="23"/>
      <c r="V203" s="11"/>
      <c r="W203" s="11"/>
      <c r="X203" s="24"/>
      <c r="Y203" s="28"/>
      <c r="Z203" s="11"/>
      <c r="AA203" s="11"/>
      <c r="AB203" s="11"/>
      <c r="AC203" s="11"/>
      <c r="AD203" s="11"/>
      <c r="AE203" s="11"/>
      <c r="AF203" s="11"/>
      <c r="AG203" s="11"/>
      <c r="AH203" s="11"/>
      <c r="AI203" s="11"/>
      <c r="AJ203" s="11"/>
      <c r="AK203" s="11"/>
      <c r="AL203" s="11"/>
      <c r="AM203" s="11"/>
      <c r="AN203" s="11"/>
      <c r="AO203" s="11"/>
    </row>
    <row r="204" spans="2:41" ht="15" customHeight="1">
      <c r="B204" s="4" t="str">
        <f t="shared" si="3"/>
        <v>US</v>
      </c>
      <c r="C204" s="3" t="s">
        <v>68</v>
      </c>
      <c r="D204" s="9"/>
      <c r="E204" s="17"/>
      <c r="F204" s="10"/>
      <c r="G204" s="10"/>
      <c r="H204" s="10"/>
      <c r="I204" s="10"/>
      <c r="J204" s="10"/>
      <c r="K204" s="10"/>
      <c r="L204" s="10"/>
      <c r="M204" s="10"/>
      <c r="N204" s="10"/>
      <c r="O204" s="10"/>
      <c r="P204" s="10"/>
      <c r="Q204" s="10"/>
      <c r="R204" s="10"/>
      <c r="S204" s="10"/>
      <c r="T204" s="18"/>
      <c r="U204" s="23"/>
      <c r="V204" s="11"/>
      <c r="W204" s="11"/>
      <c r="X204" s="24"/>
      <c r="Y204" s="28"/>
      <c r="Z204" s="11"/>
      <c r="AA204" s="11"/>
      <c r="AB204" s="11"/>
      <c r="AC204" s="11"/>
      <c r="AD204" s="11"/>
      <c r="AE204" s="11"/>
      <c r="AF204" s="11"/>
      <c r="AG204" s="11"/>
      <c r="AH204" s="11"/>
      <c r="AI204" s="11"/>
      <c r="AJ204" s="11"/>
      <c r="AK204" s="11"/>
      <c r="AL204" s="11"/>
      <c r="AM204" s="11"/>
      <c r="AN204" s="11"/>
      <c r="AO204" s="11"/>
    </row>
    <row r="205" spans="2:41" ht="15" customHeight="1">
      <c r="B205" s="4" t="str">
        <f t="shared" si="3"/>
        <v>US</v>
      </c>
      <c r="C205" s="3" t="s">
        <v>68</v>
      </c>
      <c r="D205" s="9"/>
      <c r="E205" s="17"/>
      <c r="F205" s="10"/>
      <c r="G205" s="10"/>
      <c r="H205" s="10"/>
      <c r="I205" s="10"/>
      <c r="J205" s="10"/>
      <c r="K205" s="10"/>
      <c r="L205" s="10"/>
      <c r="M205" s="10"/>
      <c r="N205" s="10"/>
      <c r="O205" s="10"/>
      <c r="P205" s="10"/>
      <c r="Q205" s="10"/>
      <c r="R205" s="10"/>
      <c r="S205" s="10"/>
      <c r="T205" s="18"/>
      <c r="U205" s="23"/>
      <c r="V205" s="11"/>
      <c r="W205" s="11"/>
      <c r="X205" s="24"/>
      <c r="Y205" s="28"/>
      <c r="Z205" s="11"/>
      <c r="AA205" s="11"/>
      <c r="AB205" s="11"/>
      <c r="AC205" s="11"/>
      <c r="AD205" s="11"/>
      <c r="AE205" s="11"/>
      <c r="AF205" s="11"/>
      <c r="AG205" s="11"/>
      <c r="AH205" s="11"/>
      <c r="AI205" s="11"/>
      <c r="AJ205" s="11"/>
      <c r="AK205" s="11"/>
      <c r="AL205" s="11"/>
      <c r="AM205" s="11"/>
      <c r="AN205" s="11"/>
      <c r="AO205" s="11"/>
    </row>
    <row r="206" spans="2:41" ht="15" customHeight="1">
      <c r="B206" s="4" t="str">
        <f t="shared" si="3"/>
        <v>US</v>
      </c>
      <c r="C206" s="3" t="s">
        <v>68</v>
      </c>
      <c r="D206" s="9"/>
      <c r="E206" s="17"/>
      <c r="F206" s="10"/>
      <c r="G206" s="10"/>
      <c r="H206" s="10"/>
      <c r="I206" s="10"/>
      <c r="J206" s="10"/>
      <c r="K206" s="10"/>
      <c r="L206" s="10"/>
      <c r="M206" s="10"/>
      <c r="N206" s="10"/>
      <c r="O206" s="10"/>
      <c r="P206" s="10"/>
      <c r="Q206" s="10"/>
      <c r="R206" s="10"/>
      <c r="S206" s="10"/>
      <c r="T206" s="18"/>
      <c r="U206" s="23"/>
      <c r="V206" s="11"/>
      <c r="W206" s="11"/>
      <c r="X206" s="24"/>
      <c r="Y206" s="28"/>
      <c r="Z206" s="11"/>
      <c r="AA206" s="11"/>
      <c r="AB206" s="11"/>
      <c r="AC206" s="11"/>
      <c r="AD206" s="11"/>
      <c r="AE206" s="11"/>
      <c r="AF206" s="11"/>
      <c r="AG206" s="11"/>
      <c r="AH206" s="11"/>
      <c r="AI206" s="11"/>
      <c r="AJ206" s="11"/>
      <c r="AK206" s="11"/>
      <c r="AL206" s="11"/>
      <c r="AM206" s="11"/>
      <c r="AN206" s="11"/>
      <c r="AO206" s="11"/>
    </row>
    <row r="207" spans="2:41" ht="15" customHeight="1">
      <c r="B207" s="4" t="str">
        <f t="shared" si="3"/>
        <v>US</v>
      </c>
      <c r="C207" s="3" t="s">
        <v>68</v>
      </c>
      <c r="D207" s="9"/>
      <c r="E207" s="17"/>
      <c r="F207" s="10"/>
      <c r="G207" s="10"/>
      <c r="H207" s="10"/>
      <c r="I207" s="10"/>
      <c r="J207" s="10"/>
      <c r="K207" s="10"/>
      <c r="L207" s="10"/>
      <c r="M207" s="10"/>
      <c r="N207" s="10"/>
      <c r="O207" s="10"/>
      <c r="P207" s="10"/>
      <c r="Q207" s="10"/>
      <c r="R207" s="10"/>
      <c r="S207" s="10"/>
      <c r="T207" s="18"/>
      <c r="U207" s="23"/>
      <c r="V207" s="11"/>
      <c r="W207" s="11"/>
      <c r="X207" s="24"/>
      <c r="Y207" s="28"/>
      <c r="Z207" s="11"/>
      <c r="AA207" s="11"/>
      <c r="AB207" s="11"/>
      <c r="AC207" s="11"/>
      <c r="AD207" s="11"/>
      <c r="AE207" s="11"/>
      <c r="AF207" s="11"/>
      <c r="AG207" s="11"/>
      <c r="AH207" s="11"/>
      <c r="AI207" s="11"/>
      <c r="AJ207" s="11"/>
      <c r="AK207" s="11"/>
      <c r="AL207" s="11"/>
      <c r="AM207" s="11"/>
      <c r="AN207" s="11"/>
      <c r="AO207" s="11"/>
    </row>
    <row r="208" spans="2:41" ht="15" customHeight="1">
      <c r="B208" s="4" t="str">
        <f t="shared" si="3"/>
        <v>US</v>
      </c>
      <c r="C208" s="3" t="s">
        <v>68</v>
      </c>
      <c r="D208" s="9"/>
      <c r="E208" s="17"/>
      <c r="F208" s="10"/>
      <c r="G208" s="10"/>
      <c r="H208" s="10"/>
      <c r="I208" s="10"/>
      <c r="J208" s="10"/>
      <c r="K208" s="10"/>
      <c r="L208" s="10"/>
      <c r="M208" s="10"/>
      <c r="N208" s="10"/>
      <c r="O208" s="10"/>
      <c r="P208" s="10"/>
      <c r="Q208" s="10"/>
      <c r="R208" s="10"/>
      <c r="S208" s="10"/>
      <c r="T208" s="18"/>
      <c r="U208" s="23"/>
      <c r="V208" s="11"/>
      <c r="W208" s="11"/>
      <c r="X208" s="24"/>
      <c r="Y208" s="28"/>
      <c r="Z208" s="11"/>
      <c r="AA208" s="11"/>
      <c r="AB208" s="11"/>
      <c r="AC208" s="11"/>
      <c r="AD208" s="11"/>
      <c r="AE208" s="11"/>
      <c r="AF208" s="11"/>
      <c r="AG208" s="11"/>
      <c r="AH208" s="11"/>
      <c r="AI208" s="11"/>
      <c r="AJ208" s="11"/>
      <c r="AK208" s="11"/>
      <c r="AL208" s="11"/>
      <c r="AM208" s="11"/>
      <c r="AN208" s="11"/>
      <c r="AO208" s="11"/>
    </row>
    <row r="209" spans="2:41" ht="15" customHeight="1">
      <c r="B209" s="4" t="str">
        <f t="shared" si="3"/>
        <v>US</v>
      </c>
      <c r="C209" s="3" t="s">
        <v>68</v>
      </c>
      <c r="D209" s="9"/>
      <c r="E209" s="17"/>
      <c r="F209" s="10"/>
      <c r="G209" s="10"/>
      <c r="H209" s="10"/>
      <c r="I209" s="10"/>
      <c r="J209" s="10"/>
      <c r="K209" s="10"/>
      <c r="L209" s="10"/>
      <c r="M209" s="10"/>
      <c r="N209" s="10"/>
      <c r="O209" s="10"/>
      <c r="P209" s="10"/>
      <c r="Q209" s="10"/>
      <c r="R209" s="10"/>
      <c r="S209" s="10"/>
      <c r="T209" s="18"/>
      <c r="U209" s="23"/>
      <c r="V209" s="11"/>
      <c r="W209" s="11"/>
      <c r="X209" s="24"/>
      <c r="Y209" s="28"/>
      <c r="Z209" s="11"/>
      <c r="AA209" s="11"/>
      <c r="AB209" s="11"/>
      <c r="AC209" s="11"/>
      <c r="AD209" s="11"/>
      <c r="AE209" s="11"/>
      <c r="AF209" s="11"/>
      <c r="AG209" s="11"/>
      <c r="AH209" s="11"/>
      <c r="AI209" s="11"/>
      <c r="AJ209" s="11"/>
      <c r="AK209" s="11"/>
      <c r="AL209" s="11"/>
      <c r="AM209" s="11"/>
      <c r="AN209" s="11"/>
      <c r="AO209" s="11"/>
    </row>
    <row r="210" spans="2:41" ht="15" customHeight="1">
      <c r="B210" s="4" t="str">
        <f t="shared" si="3"/>
        <v>US</v>
      </c>
      <c r="C210" s="3" t="s">
        <v>68</v>
      </c>
      <c r="D210" s="9"/>
      <c r="E210" s="17"/>
      <c r="F210" s="10"/>
      <c r="G210" s="10"/>
      <c r="H210" s="10"/>
      <c r="I210" s="10"/>
      <c r="J210" s="10"/>
      <c r="K210" s="10"/>
      <c r="L210" s="10"/>
      <c r="M210" s="10"/>
      <c r="N210" s="10"/>
      <c r="O210" s="10"/>
      <c r="P210" s="10"/>
      <c r="Q210" s="10"/>
      <c r="R210" s="10"/>
      <c r="S210" s="10"/>
      <c r="T210" s="18"/>
      <c r="U210" s="23"/>
      <c r="V210" s="11"/>
      <c r="W210" s="11"/>
      <c r="X210" s="24"/>
      <c r="Y210" s="28"/>
      <c r="Z210" s="11"/>
      <c r="AA210" s="11"/>
      <c r="AB210" s="11"/>
      <c r="AC210" s="11"/>
      <c r="AD210" s="11"/>
      <c r="AE210" s="11"/>
      <c r="AF210" s="11"/>
      <c r="AG210" s="11"/>
      <c r="AH210" s="11"/>
      <c r="AI210" s="11"/>
      <c r="AJ210" s="11"/>
      <c r="AK210" s="11"/>
      <c r="AL210" s="11"/>
      <c r="AM210" s="11"/>
      <c r="AN210" s="11"/>
      <c r="AO210" s="11"/>
    </row>
    <row r="211" spans="2:41" ht="15" customHeight="1">
      <c r="B211" s="4" t="str">
        <f t="shared" si="3"/>
        <v>US</v>
      </c>
      <c r="C211" s="3" t="s">
        <v>68</v>
      </c>
      <c r="D211" s="9"/>
      <c r="E211" s="17"/>
      <c r="F211" s="10"/>
      <c r="G211" s="10"/>
      <c r="H211" s="10"/>
      <c r="I211" s="10"/>
      <c r="J211" s="10"/>
      <c r="K211" s="10"/>
      <c r="L211" s="10"/>
      <c r="M211" s="10"/>
      <c r="N211" s="10"/>
      <c r="O211" s="10"/>
      <c r="P211" s="10"/>
      <c r="Q211" s="10"/>
      <c r="R211" s="10"/>
      <c r="S211" s="10"/>
      <c r="T211" s="18"/>
      <c r="U211" s="23"/>
      <c r="V211" s="11"/>
      <c r="W211" s="11"/>
      <c r="X211" s="24"/>
      <c r="Y211" s="28"/>
      <c r="Z211" s="11"/>
      <c r="AA211" s="11"/>
      <c r="AB211" s="11"/>
      <c r="AC211" s="11"/>
      <c r="AD211" s="11"/>
      <c r="AE211" s="11"/>
      <c r="AF211" s="11"/>
      <c r="AG211" s="11"/>
      <c r="AH211" s="11"/>
      <c r="AI211" s="11"/>
      <c r="AJ211" s="11"/>
      <c r="AK211" s="11"/>
      <c r="AL211" s="11"/>
      <c r="AM211" s="11"/>
      <c r="AN211" s="11"/>
      <c r="AO211" s="11"/>
    </row>
    <row r="212" spans="2:41" ht="15" customHeight="1">
      <c r="B212" s="4" t="str">
        <f t="shared" si="3"/>
        <v>US</v>
      </c>
      <c r="C212" s="3" t="s">
        <v>68</v>
      </c>
      <c r="D212" s="9"/>
      <c r="E212" s="17"/>
      <c r="F212" s="10"/>
      <c r="G212" s="10"/>
      <c r="H212" s="10"/>
      <c r="I212" s="10"/>
      <c r="J212" s="10"/>
      <c r="K212" s="10"/>
      <c r="L212" s="10"/>
      <c r="M212" s="10"/>
      <c r="N212" s="10"/>
      <c r="O212" s="10"/>
      <c r="P212" s="10"/>
      <c r="Q212" s="10"/>
      <c r="R212" s="10"/>
      <c r="S212" s="10"/>
      <c r="T212" s="18"/>
      <c r="U212" s="23"/>
      <c r="V212" s="11"/>
      <c r="W212" s="11"/>
      <c r="X212" s="24"/>
      <c r="Y212" s="28"/>
      <c r="Z212" s="11"/>
      <c r="AA212" s="11"/>
      <c r="AB212" s="11"/>
      <c r="AC212" s="11"/>
      <c r="AD212" s="11"/>
      <c r="AE212" s="11"/>
      <c r="AF212" s="11"/>
      <c r="AG212" s="11"/>
      <c r="AH212" s="11"/>
      <c r="AI212" s="11"/>
      <c r="AJ212" s="11"/>
      <c r="AK212" s="11"/>
      <c r="AL212" s="11"/>
      <c r="AM212" s="11"/>
      <c r="AN212" s="11"/>
      <c r="AO212" s="11"/>
    </row>
    <row r="213" spans="2:41" ht="15" customHeight="1">
      <c r="B213" s="4" t="str">
        <f t="shared" si="3"/>
        <v>US</v>
      </c>
      <c r="C213" s="3" t="s">
        <v>68</v>
      </c>
      <c r="D213" s="9"/>
      <c r="E213" s="17"/>
      <c r="F213" s="10"/>
      <c r="G213" s="10"/>
      <c r="H213" s="10"/>
      <c r="I213" s="10"/>
      <c r="J213" s="10"/>
      <c r="K213" s="10"/>
      <c r="L213" s="10"/>
      <c r="M213" s="10"/>
      <c r="N213" s="10"/>
      <c r="O213" s="10"/>
      <c r="P213" s="10"/>
      <c r="Q213" s="10"/>
      <c r="R213" s="10"/>
      <c r="S213" s="10"/>
      <c r="T213" s="18"/>
      <c r="U213" s="23"/>
      <c r="V213" s="11"/>
      <c r="W213" s="11"/>
      <c r="X213" s="24"/>
      <c r="Y213" s="28"/>
      <c r="Z213" s="11"/>
      <c r="AA213" s="11"/>
      <c r="AB213" s="11"/>
      <c r="AC213" s="11"/>
      <c r="AD213" s="11"/>
      <c r="AE213" s="11"/>
      <c r="AF213" s="11"/>
      <c r="AG213" s="11"/>
      <c r="AH213" s="11"/>
      <c r="AI213" s="11"/>
      <c r="AJ213" s="11"/>
      <c r="AK213" s="11"/>
      <c r="AL213" s="11"/>
      <c r="AM213" s="11"/>
      <c r="AN213" s="11"/>
      <c r="AO213" s="11"/>
    </row>
    <row r="214" spans="2:41" ht="15" customHeight="1">
      <c r="B214" s="4" t="str">
        <f t="shared" si="3"/>
        <v>US</v>
      </c>
      <c r="C214" s="3" t="s">
        <v>68</v>
      </c>
      <c r="D214" s="9"/>
      <c r="E214" s="17"/>
      <c r="F214" s="10"/>
      <c r="G214" s="10"/>
      <c r="H214" s="10"/>
      <c r="I214" s="10"/>
      <c r="J214" s="10"/>
      <c r="K214" s="10"/>
      <c r="L214" s="10"/>
      <c r="M214" s="10"/>
      <c r="N214" s="10"/>
      <c r="O214" s="10"/>
      <c r="P214" s="10"/>
      <c r="Q214" s="10"/>
      <c r="R214" s="10"/>
      <c r="S214" s="10"/>
      <c r="T214" s="18"/>
      <c r="U214" s="23"/>
      <c r="V214" s="11"/>
      <c r="W214" s="11"/>
      <c r="X214" s="24"/>
      <c r="Y214" s="28"/>
      <c r="Z214" s="11"/>
      <c r="AA214" s="11"/>
      <c r="AB214" s="11"/>
      <c r="AC214" s="11"/>
      <c r="AD214" s="11"/>
      <c r="AE214" s="11"/>
      <c r="AF214" s="11"/>
      <c r="AG214" s="11"/>
      <c r="AH214" s="11"/>
      <c r="AI214" s="11"/>
      <c r="AJ214" s="11"/>
      <c r="AK214" s="11"/>
      <c r="AL214" s="11"/>
      <c r="AM214" s="11"/>
      <c r="AN214" s="11"/>
      <c r="AO214" s="11"/>
    </row>
    <row r="215" spans="2:41" ht="15" customHeight="1">
      <c r="B215" s="4" t="str">
        <f t="shared" si="3"/>
        <v>US</v>
      </c>
      <c r="C215" s="3" t="s">
        <v>68</v>
      </c>
      <c r="D215" s="9"/>
      <c r="E215" s="17"/>
      <c r="F215" s="10"/>
      <c r="G215" s="10"/>
      <c r="H215" s="10"/>
      <c r="I215" s="10"/>
      <c r="J215" s="10"/>
      <c r="K215" s="10"/>
      <c r="L215" s="10"/>
      <c r="M215" s="10"/>
      <c r="N215" s="10"/>
      <c r="O215" s="10"/>
      <c r="P215" s="10"/>
      <c r="Q215" s="10"/>
      <c r="R215" s="10"/>
      <c r="S215" s="10"/>
      <c r="T215" s="18"/>
      <c r="U215" s="23"/>
      <c r="V215" s="11"/>
      <c r="W215" s="11"/>
      <c r="X215" s="24"/>
      <c r="Y215" s="28"/>
      <c r="Z215" s="11"/>
      <c r="AA215" s="11"/>
      <c r="AB215" s="11"/>
      <c r="AC215" s="11"/>
      <c r="AD215" s="11"/>
      <c r="AE215" s="11"/>
      <c r="AF215" s="11"/>
      <c r="AG215" s="11"/>
      <c r="AH215" s="11"/>
      <c r="AI215" s="11"/>
      <c r="AJ215" s="11"/>
      <c r="AK215" s="11"/>
      <c r="AL215" s="11"/>
      <c r="AM215" s="11"/>
      <c r="AN215" s="11"/>
      <c r="AO215" s="11"/>
    </row>
    <row r="216" spans="2:41" ht="15" customHeight="1">
      <c r="B216" s="4" t="str">
        <f t="shared" si="3"/>
        <v>US</v>
      </c>
      <c r="C216" s="3" t="s">
        <v>68</v>
      </c>
      <c r="D216" s="9"/>
      <c r="E216" s="17"/>
      <c r="F216" s="10"/>
      <c r="G216" s="10"/>
      <c r="H216" s="10"/>
      <c r="I216" s="10"/>
      <c r="J216" s="10"/>
      <c r="K216" s="10"/>
      <c r="L216" s="10"/>
      <c r="M216" s="10"/>
      <c r="N216" s="10"/>
      <c r="O216" s="10"/>
      <c r="P216" s="10"/>
      <c r="Q216" s="10"/>
      <c r="R216" s="10"/>
      <c r="S216" s="10"/>
      <c r="T216" s="18"/>
      <c r="U216" s="23"/>
      <c r="V216" s="11"/>
      <c r="W216" s="11"/>
      <c r="X216" s="24"/>
      <c r="Y216" s="28"/>
      <c r="Z216" s="11"/>
      <c r="AA216" s="11"/>
      <c r="AB216" s="11"/>
      <c r="AC216" s="11"/>
      <c r="AD216" s="11"/>
      <c r="AE216" s="11"/>
      <c r="AF216" s="11"/>
      <c r="AG216" s="11"/>
      <c r="AH216" s="11"/>
      <c r="AI216" s="11"/>
      <c r="AJ216" s="11"/>
      <c r="AK216" s="11"/>
      <c r="AL216" s="11"/>
      <c r="AM216" s="11"/>
      <c r="AN216" s="11"/>
      <c r="AO216" s="11"/>
    </row>
    <row r="217" spans="2:41" ht="15" customHeight="1">
      <c r="B217" s="4" t="str">
        <f t="shared" si="3"/>
        <v>US</v>
      </c>
      <c r="C217" s="3" t="s">
        <v>68</v>
      </c>
      <c r="D217" s="9"/>
      <c r="E217" s="17"/>
      <c r="F217" s="10"/>
      <c r="G217" s="10"/>
      <c r="H217" s="10"/>
      <c r="I217" s="10"/>
      <c r="J217" s="10"/>
      <c r="K217" s="10"/>
      <c r="L217" s="10"/>
      <c r="M217" s="10"/>
      <c r="N217" s="10"/>
      <c r="O217" s="10"/>
      <c r="P217" s="10"/>
      <c r="Q217" s="10"/>
      <c r="R217" s="10"/>
      <c r="S217" s="10"/>
      <c r="T217" s="18"/>
      <c r="U217" s="23"/>
      <c r="V217" s="11"/>
      <c r="W217" s="11"/>
      <c r="X217" s="24"/>
      <c r="Y217" s="28"/>
      <c r="Z217" s="11"/>
      <c r="AA217" s="11"/>
      <c r="AB217" s="11"/>
      <c r="AC217" s="11"/>
      <c r="AD217" s="11"/>
      <c r="AE217" s="11"/>
      <c r="AF217" s="11"/>
      <c r="AG217" s="11"/>
      <c r="AH217" s="11"/>
      <c r="AI217" s="11"/>
      <c r="AJ217" s="11"/>
      <c r="AK217" s="11"/>
      <c r="AL217" s="11"/>
      <c r="AM217" s="11"/>
      <c r="AN217" s="11"/>
      <c r="AO217" s="11"/>
    </row>
    <row r="218" spans="2:41" ht="15" customHeight="1">
      <c r="B218" s="4" t="str">
        <f t="shared" si="3"/>
        <v>US</v>
      </c>
      <c r="C218" s="3" t="s">
        <v>68</v>
      </c>
      <c r="D218" s="9"/>
      <c r="E218" s="17"/>
      <c r="F218" s="10"/>
      <c r="G218" s="10"/>
      <c r="H218" s="10"/>
      <c r="I218" s="10"/>
      <c r="J218" s="10"/>
      <c r="K218" s="10"/>
      <c r="L218" s="10"/>
      <c r="M218" s="10"/>
      <c r="N218" s="10"/>
      <c r="O218" s="10"/>
      <c r="P218" s="10"/>
      <c r="Q218" s="10"/>
      <c r="R218" s="10"/>
      <c r="S218" s="10"/>
      <c r="T218" s="18"/>
      <c r="U218" s="23"/>
      <c r="V218" s="11"/>
      <c r="W218" s="11"/>
      <c r="X218" s="24"/>
      <c r="Y218" s="28"/>
      <c r="Z218" s="11"/>
      <c r="AA218" s="11"/>
      <c r="AB218" s="11"/>
      <c r="AC218" s="11"/>
      <c r="AD218" s="11"/>
      <c r="AE218" s="11"/>
      <c r="AF218" s="11"/>
      <c r="AG218" s="11"/>
      <c r="AH218" s="11"/>
      <c r="AI218" s="11"/>
      <c r="AJ218" s="11"/>
      <c r="AK218" s="11"/>
      <c r="AL218" s="11"/>
      <c r="AM218" s="11"/>
      <c r="AN218" s="11"/>
      <c r="AO218" s="11"/>
    </row>
    <row r="219" spans="2:41" ht="15" customHeight="1">
      <c r="B219" s="4" t="str">
        <f t="shared" si="3"/>
        <v>US</v>
      </c>
      <c r="C219" s="3" t="s">
        <v>68</v>
      </c>
      <c r="D219" s="9"/>
      <c r="E219" s="17"/>
      <c r="F219" s="10"/>
      <c r="G219" s="10"/>
      <c r="H219" s="10"/>
      <c r="I219" s="10"/>
      <c r="J219" s="10"/>
      <c r="K219" s="10"/>
      <c r="L219" s="10"/>
      <c r="M219" s="10"/>
      <c r="N219" s="10"/>
      <c r="O219" s="10"/>
      <c r="P219" s="10"/>
      <c r="Q219" s="10"/>
      <c r="R219" s="10"/>
      <c r="S219" s="10"/>
      <c r="T219" s="18"/>
      <c r="U219" s="23"/>
      <c r="V219" s="11"/>
      <c r="W219" s="11"/>
      <c r="X219" s="24"/>
      <c r="Y219" s="28"/>
      <c r="Z219" s="11"/>
      <c r="AA219" s="11"/>
      <c r="AB219" s="11"/>
      <c r="AC219" s="11"/>
      <c r="AD219" s="11"/>
      <c r="AE219" s="11"/>
      <c r="AF219" s="11"/>
      <c r="AG219" s="11"/>
      <c r="AH219" s="11"/>
      <c r="AI219" s="11"/>
      <c r="AJ219" s="11"/>
      <c r="AK219" s="11"/>
      <c r="AL219" s="11"/>
      <c r="AM219" s="11"/>
      <c r="AN219" s="11"/>
      <c r="AO219" s="11"/>
    </row>
    <row r="220" spans="2:41" ht="15" customHeight="1">
      <c r="B220" s="4" t="str">
        <f t="shared" si="3"/>
        <v>US</v>
      </c>
      <c r="C220" s="3" t="s">
        <v>68</v>
      </c>
      <c r="D220" s="9"/>
      <c r="E220" s="17"/>
      <c r="F220" s="10"/>
      <c r="G220" s="10"/>
      <c r="H220" s="10"/>
      <c r="I220" s="10"/>
      <c r="J220" s="10"/>
      <c r="K220" s="10"/>
      <c r="L220" s="10"/>
      <c r="M220" s="10"/>
      <c r="N220" s="10"/>
      <c r="O220" s="10"/>
      <c r="P220" s="10"/>
      <c r="Q220" s="10"/>
      <c r="R220" s="10"/>
      <c r="S220" s="10"/>
      <c r="T220" s="18"/>
      <c r="U220" s="23"/>
      <c r="V220" s="11"/>
      <c r="W220" s="11"/>
      <c r="X220" s="24"/>
      <c r="Y220" s="28"/>
      <c r="Z220" s="11"/>
      <c r="AA220" s="11"/>
      <c r="AB220" s="11"/>
      <c r="AC220" s="11"/>
      <c r="AD220" s="11"/>
      <c r="AE220" s="11"/>
      <c r="AF220" s="11"/>
      <c r="AG220" s="11"/>
      <c r="AH220" s="11"/>
      <c r="AI220" s="11"/>
      <c r="AJ220" s="11"/>
      <c r="AK220" s="11"/>
      <c r="AL220" s="11"/>
      <c r="AM220" s="11"/>
      <c r="AN220" s="11"/>
      <c r="AO220" s="11"/>
    </row>
    <row r="221" spans="2:41" ht="15" customHeight="1">
      <c r="B221" s="4" t="str">
        <f t="shared" si="3"/>
        <v>US</v>
      </c>
      <c r="C221" s="3" t="s">
        <v>68</v>
      </c>
      <c r="D221" s="9"/>
      <c r="E221" s="17"/>
      <c r="F221" s="10"/>
      <c r="G221" s="10"/>
      <c r="H221" s="10"/>
      <c r="I221" s="10"/>
      <c r="J221" s="10"/>
      <c r="K221" s="10"/>
      <c r="L221" s="10"/>
      <c r="M221" s="10"/>
      <c r="N221" s="10"/>
      <c r="O221" s="10"/>
      <c r="P221" s="10"/>
      <c r="Q221" s="10"/>
      <c r="R221" s="10"/>
      <c r="S221" s="10"/>
      <c r="T221" s="18"/>
      <c r="U221" s="23"/>
      <c r="V221" s="11"/>
      <c r="W221" s="11"/>
      <c r="X221" s="24"/>
      <c r="Y221" s="28"/>
      <c r="Z221" s="11"/>
      <c r="AA221" s="11"/>
      <c r="AB221" s="11"/>
      <c r="AC221" s="11"/>
      <c r="AD221" s="11"/>
      <c r="AE221" s="11"/>
      <c r="AF221" s="11"/>
      <c r="AG221" s="11"/>
      <c r="AH221" s="11"/>
      <c r="AI221" s="11"/>
      <c r="AJ221" s="11"/>
      <c r="AK221" s="11"/>
      <c r="AL221" s="11"/>
      <c r="AM221" s="11"/>
      <c r="AN221" s="11"/>
      <c r="AO221" s="11"/>
    </row>
    <row r="222" spans="2:41" ht="15" customHeight="1">
      <c r="B222" s="4" t="str">
        <f t="shared" si="3"/>
        <v>US</v>
      </c>
      <c r="C222" s="3" t="s">
        <v>68</v>
      </c>
      <c r="D222" s="9"/>
      <c r="E222" s="17"/>
      <c r="F222" s="10"/>
      <c r="G222" s="10"/>
      <c r="H222" s="10"/>
      <c r="I222" s="10"/>
      <c r="J222" s="10"/>
      <c r="K222" s="10"/>
      <c r="L222" s="10"/>
      <c r="M222" s="10"/>
      <c r="N222" s="10"/>
      <c r="O222" s="10"/>
      <c r="P222" s="10"/>
      <c r="Q222" s="10"/>
      <c r="R222" s="10"/>
      <c r="S222" s="10"/>
      <c r="T222" s="18"/>
      <c r="U222" s="23"/>
      <c r="V222" s="11"/>
      <c r="W222" s="11"/>
      <c r="X222" s="24"/>
      <c r="Y222" s="28"/>
      <c r="Z222" s="11"/>
      <c r="AA222" s="11"/>
      <c r="AB222" s="11"/>
      <c r="AC222" s="11"/>
      <c r="AD222" s="11"/>
      <c r="AE222" s="11"/>
      <c r="AF222" s="11"/>
      <c r="AG222" s="11"/>
      <c r="AH222" s="11"/>
      <c r="AI222" s="11"/>
      <c r="AJ222" s="11"/>
      <c r="AK222" s="11"/>
      <c r="AL222" s="11"/>
      <c r="AM222" s="11"/>
      <c r="AN222" s="11"/>
      <c r="AO222" s="11"/>
    </row>
    <row r="223" spans="2:41" ht="15" customHeight="1">
      <c r="B223" s="4" t="str">
        <f t="shared" si="3"/>
        <v>US</v>
      </c>
      <c r="C223" s="3" t="s">
        <v>68</v>
      </c>
      <c r="D223" s="9"/>
      <c r="E223" s="17"/>
      <c r="F223" s="10"/>
      <c r="G223" s="10"/>
      <c r="H223" s="10"/>
      <c r="I223" s="10"/>
      <c r="J223" s="10"/>
      <c r="K223" s="10"/>
      <c r="L223" s="10"/>
      <c r="M223" s="10"/>
      <c r="N223" s="10"/>
      <c r="O223" s="10"/>
      <c r="P223" s="10"/>
      <c r="Q223" s="10"/>
      <c r="R223" s="10"/>
      <c r="S223" s="10"/>
      <c r="T223" s="18"/>
      <c r="U223" s="23"/>
      <c r="V223" s="11"/>
      <c r="W223" s="11"/>
      <c r="X223" s="24"/>
      <c r="Y223" s="28"/>
      <c r="Z223" s="11"/>
      <c r="AA223" s="11"/>
      <c r="AB223" s="11"/>
      <c r="AC223" s="11"/>
      <c r="AD223" s="11"/>
      <c r="AE223" s="11"/>
      <c r="AF223" s="11"/>
      <c r="AG223" s="11"/>
      <c r="AH223" s="11"/>
      <c r="AI223" s="11"/>
      <c r="AJ223" s="11"/>
      <c r="AK223" s="11"/>
      <c r="AL223" s="11"/>
      <c r="AM223" s="11"/>
      <c r="AN223" s="11"/>
      <c r="AO223" s="11"/>
    </row>
    <row r="224" spans="2:41" ht="15" customHeight="1">
      <c r="B224" s="4" t="str">
        <f t="shared" si="3"/>
        <v>US</v>
      </c>
      <c r="C224" s="3" t="s">
        <v>68</v>
      </c>
      <c r="D224" s="9"/>
      <c r="E224" s="17"/>
      <c r="F224" s="10"/>
      <c r="G224" s="10"/>
      <c r="H224" s="10"/>
      <c r="I224" s="10"/>
      <c r="J224" s="10"/>
      <c r="K224" s="10"/>
      <c r="L224" s="10"/>
      <c r="M224" s="10"/>
      <c r="N224" s="10"/>
      <c r="O224" s="10"/>
      <c r="P224" s="10"/>
      <c r="Q224" s="10"/>
      <c r="R224" s="10"/>
      <c r="S224" s="10"/>
      <c r="T224" s="18"/>
      <c r="U224" s="23"/>
      <c r="V224" s="11"/>
      <c r="W224" s="11"/>
      <c r="X224" s="24"/>
      <c r="Y224" s="28"/>
      <c r="Z224" s="11"/>
      <c r="AA224" s="11"/>
      <c r="AB224" s="11"/>
      <c r="AC224" s="11"/>
      <c r="AD224" s="11"/>
      <c r="AE224" s="11"/>
      <c r="AF224" s="11"/>
      <c r="AG224" s="11"/>
      <c r="AH224" s="11"/>
      <c r="AI224" s="11"/>
      <c r="AJ224" s="11"/>
      <c r="AK224" s="11"/>
      <c r="AL224" s="11"/>
      <c r="AM224" s="11"/>
      <c r="AN224" s="11"/>
      <c r="AO224" s="11"/>
    </row>
    <row r="225" spans="2:41" ht="15" customHeight="1">
      <c r="B225" s="4" t="str">
        <f t="shared" si="3"/>
        <v>US</v>
      </c>
      <c r="C225" s="3" t="s">
        <v>68</v>
      </c>
      <c r="D225" s="9"/>
      <c r="E225" s="17"/>
      <c r="F225" s="10"/>
      <c r="G225" s="10"/>
      <c r="H225" s="10"/>
      <c r="I225" s="10"/>
      <c r="J225" s="10"/>
      <c r="K225" s="10"/>
      <c r="L225" s="10"/>
      <c r="M225" s="10"/>
      <c r="N225" s="10"/>
      <c r="O225" s="10"/>
      <c r="P225" s="10"/>
      <c r="Q225" s="10"/>
      <c r="R225" s="10"/>
      <c r="S225" s="10"/>
      <c r="T225" s="18"/>
      <c r="U225" s="23"/>
      <c r="V225" s="11"/>
      <c r="W225" s="11"/>
      <c r="X225" s="24"/>
      <c r="Y225" s="28"/>
      <c r="Z225" s="11"/>
      <c r="AA225" s="11"/>
      <c r="AB225" s="11"/>
      <c r="AC225" s="11"/>
      <c r="AD225" s="11"/>
      <c r="AE225" s="11"/>
      <c r="AF225" s="11"/>
      <c r="AG225" s="11"/>
      <c r="AH225" s="11"/>
      <c r="AI225" s="11"/>
      <c r="AJ225" s="11"/>
      <c r="AK225" s="11"/>
      <c r="AL225" s="11"/>
      <c r="AM225" s="11"/>
      <c r="AN225" s="11"/>
      <c r="AO225" s="11"/>
    </row>
    <row r="226" spans="2:41" ht="15" customHeight="1">
      <c r="B226" s="4" t="str">
        <f t="shared" si="3"/>
        <v>US</v>
      </c>
      <c r="C226" s="3" t="s">
        <v>68</v>
      </c>
      <c r="D226" s="9"/>
      <c r="E226" s="17"/>
      <c r="F226" s="10"/>
      <c r="G226" s="10"/>
      <c r="H226" s="10"/>
      <c r="I226" s="10"/>
      <c r="J226" s="10"/>
      <c r="K226" s="10"/>
      <c r="L226" s="10"/>
      <c r="M226" s="10"/>
      <c r="N226" s="10"/>
      <c r="O226" s="10"/>
      <c r="P226" s="10"/>
      <c r="Q226" s="10"/>
      <c r="R226" s="10"/>
      <c r="S226" s="10"/>
      <c r="T226" s="18"/>
      <c r="U226" s="23"/>
      <c r="V226" s="11"/>
      <c r="W226" s="11"/>
      <c r="X226" s="24"/>
      <c r="Y226" s="28"/>
      <c r="Z226" s="11"/>
      <c r="AA226" s="11"/>
      <c r="AB226" s="11"/>
      <c r="AC226" s="11"/>
      <c r="AD226" s="11"/>
      <c r="AE226" s="11"/>
      <c r="AF226" s="11"/>
      <c r="AG226" s="11"/>
      <c r="AH226" s="11"/>
      <c r="AI226" s="11"/>
      <c r="AJ226" s="11"/>
      <c r="AK226" s="11"/>
      <c r="AL226" s="11"/>
      <c r="AM226" s="11"/>
      <c r="AN226" s="11"/>
      <c r="AO226" s="11"/>
    </row>
    <row r="227" spans="2:41" ht="15" customHeight="1">
      <c r="B227" s="4" t="str">
        <f t="shared" si="3"/>
        <v>US</v>
      </c>
      <c r="C227" s="3" t="s">
        <v>68</v>
      </c>
      <c r="D227" s="9"/>
      <c r="E227" s="17"/>
      <c r="F227" s="10"/>
      <c r="G227" s="10"/>
      <c r="H227" s="10"/>
      <c r="I227" s="10"/>
      <c r="J227" s="10"/>
      <c r="K227" s="10"/>
      <c r="L227" s="10"/>
      <c r="M227" s="10"/>
      <c r="N227" s="10"/>
      <c r="O227" s="10"/>
      <c r="P227" s="10"/>
      <c r="Q227" s="10"/>
      <c r="R227" s="10"/>
      <c r="S227" s="10"/>
      <c r="T227" s="18"/>
      <c r="U227" s="23"/>
      <c r="V227" s="11"/>
      <c r="W227" s="11"/>
      <c r="X227" s="24"/>
      <c r="Y227" s="28"/>
      <c r="Z227" s="11"/>
      <c r="AA227" s="11"/>
      <c r="AB227" s="11"/>
      <c r="AC227" s="11"/>
      <c r="AD227" s="11"/>
      <c r="AE227" s="11"/>
      <c r="AF227" s="11"/>
      <c r="AG227" s="11"/>
      <c r="AH227" s="11"/>
      <c r="AI227" s="11"/>
      <c r="AJ227" s="11"/>
      <c r="AK227" s="11"/>
      <c r="AL227" s="11"/>
      <c r="AM227" s="11"/>
      <c r="AN227" s="11"/>
      <c r="AO227" s="11"/>
    </row>
    <row r="228" spans="2:41" ht="15" customHeight="1">
      <c r="B228" s="4" t="str">
        <f t="shared" si="3"/>
        <v>US</v>
      </c>
      <c r="C228" s="3" t="s">
        <v>68</v>
      </c>
      <c r="D228" s="9"/>
      <c r="E228" s="17"/>
      <c r="F228" s="10"/>
      <c r="G228" s="10"/>
      <c r="H228" s="10"/>
      <c r="I228" s="10"/>
      <c r="J228" s="10"/>
      <c r="K228" s="10"/>
      <c r="L228" s="10"/>
      <c r="M228" s="10"/>
      <c r="N228" s="10"/>
      <c r="O228" s="10"/>
      <c r="P228" s="10"/>
      <c r="Q228" s="10"/>
      <c r="R228" s="10"/>
      <c r="S228" s="10"/>
      <c r="T228" s="18"/>
      <c r="U228" s="23"/>
      <c r="V228" s="11"/>
      <c r="W228" s="11"/>
      <c r="X228" s="24"/>
      <c r="Y228" s="28"/>
      <c r="Z228" s="11"/>
      <c r="AA228" s="11"/>
      <c r="AB228" s="11"/>
      <c r="AC228" s="11"/>
      <c r="AD228" s="11"/>
      <c r="AE228" s="11"/>
      <c r="AF228" s="11"/>
      <c r="AG228" s="11"/>
      <c r="AH228" s="11"/>
      <c r="AI228" s="11"/>
      <c r="AJ228" s="11"/>
      <c r="AK228" s="11"/>
      <c r="AL228" s="11"/>
      <c r="AM228" s="11"/>
      <c r="AN228" s="11"/>
      <c r="AO228" s="11"/>
    </row>
    <row r="229" spans="2:41" ht="15" customHeight="1">
      <c r="B229" s="4" t="str">
        <f t="shared" si="3"/>
        <v>US</v>
      </c>
      <c r="C229" s="3" t="s">
        <v>68</v>
      </c>
      <c r="D229" s="9"/>
      <c r="E229" s="17"/>
      <c r="F229" s="10"/>
      <c r="G229" s="10"/>
      <c r="H229" s="10"/>
      <c r="I229" s="10"/>
      <c r="J229" s="10"/>
      <c r="K229" s="10"/>
      <c r="L229" s="10"/>
      <c r="M229" s="10"/>
      <c r="N229" s="10"/>
      <c r="O229" s="10"/>
      <c r="P229" s="10"/>
      <c r="Q229" s="10"/>
      <c r="R229" s="10"/>
      <c r="S229" s="10"/>
      <c r="T229" s="18"/>
      <c r="U229" s="23"/>
      <c r="V229" s="11"/>
      <c r="W229" s="11"/>
      <c r="X229" s="24"/>
      <c r="Y229" s="28"/>
      <c r="Z229" s="11"/>
      <c r="AA229" s="11"/>
      <c r="AB229" s="11"/>
      <c r="AC229" s="11"/>
      <c r="AD229" s="11"/>
      <c r="AE229" s="11"/>
      <c r="AF229" s="11"/>
      <c r="AG229" s="11"/>
      <c r="AH229" s="11"/>
      <c r="AI229" s="11"/>
      <c r="AJ229" s="11"/>
      <c r="AK229" s="11"/>
      <c r="AL229" s="11"/>
      <c r="AM229" s="11"/>
      <c r="AN229" s="11"/>
      <c r="AO229" s="11"/>
    </row>
    <row r="230" spans="2:41" ht="15" customHeight="1">
      <c r="B230" s="4" t="str">
        <f t="shared" si="3"/>
        <v>US</v>
      </c>
      <c r="C230" s="3" t="s">
        <v>68</v>
      </c>
      <c r="D230" s="9"/>
      <c r="E230" s="17"/>
      <c r="F230" s="10"/>
      <c r="G230" s="10"/>
      <c r="H230" s="10"/>
      <c r="I230" s="10"/>
      <c r="J230" s="10"/>
      <c r="K230" s="10"/>
      <c r="L230" s="10"/>
      <c r="M230" s="10"/>
      <c r="N230" s="10"/>
      <c r="O230" s="10"/>
      <c r="P230" s="10"/>
      <c r="Q230" s="10"/>
      <c r="R230" s="10"/>
      <c r="S230" s="10"/>
      <c r="T230" s="18"/>
      <c r="U230" s="23"/>
      <c r="V230" s="11"/>
      <c r="W230" s="11"/>
      <c r="X230" s="24"/>
      <c r="Y230" s="28"/>
      <c r="Z230" s="11"/>
      <c r="AA230" s="11"/>
      <c r="AB230" s="11"/>
      <c r="AC230" s="11"/>
      <c r="AD230" s="11"/>
      <c r="AE230" s="11"/>
      <c r="AF230" s="11"/>
      <c r="AG230" s="11"/>
      <c r="AH230" s="11"/>
      <c r="AI230" s="11"/>
      <c r="AJ230" s="11"/>
      <c r="AK230" s="11"/>
      <c r="AL230" s="11"/>
      <c r="AM230" s="11"/>
      <c r="AN230" s="11"/>
      <c r="AO230" s="11"/>
    </row>
    <row r="231" spans="2:41" ht="15" customHeight="1">
      <c r="B231" s="4" t="str">
        <f t="shared" si="3"/>
        <v>US</v>
      </c>
      <c r="C231" s="3" t="s">
        <v>68</v>
      </c>
      <c r="D231" s="9"/>
      <c r="E231" s="17"/>
      <c r="F231" s="10"/>
      <c r="G231" s="10"/>
      <c r="H231" s="10"/>
      <c r="I231" s="10"/>
      <c r="J231" s="10"/>
      <c r="K231" s="10"/>
      <c r="L231" s="10"/>
      <c r="M231" s="10"/>
      <c r="N231" s="10"/>
      <c r="O231" s="10"/>
      <c r="P231" s="10"/>
      <c r="Q231" s="10"/>
      <c r="R231" s="10"/>
      <c r="S231" s="10"/>
      <c r="T231" s="18"/>
      <c r="U231" s="23"/>
      <c r="V231" s="11"/>
      <c r="W231" s="11"/>
      <c r="X231" s="24"/>
      <c r="Y231" s="28"/>
      <c r="Z231" s="11"/>
      <c r="AA231" s="11"/>
      <c r="AB231" s="11"/>
      <c r="AC231" s="11"/>
      <c r="AD231" s="11"/>
      <c r="AE231" s="11"/>
      <c r="AF231" s="11"/>
      <c r="AG231" s="11"/>
      <c r="AH231" s="11"/>
      <c r="AI231" s="11"/>
      <c r="AJ231" s="11"/>
      <c r="AK231" s="11"/>
      <c r="AL231" s="11"/>
      <c r="AM231" s="11"/>
      <c r="AN231" s="11"/>
      <c r="AO231" s="11"/>
    </row>
    <row r="232" spans="2:41" ht="15" customHeight="1">
      <c r="B232" s="4" t="str">
        <f t="shared" si="3"/>
        <v>US</v>
      </c>
      <c r="C232" s="3" t="s">
        <v>68</v>
      </c>
      <c r="D232" s="9"/>
      <c r="E232" s="17"/>
      <c r="F232" s="10"/>
      <c r="G232" s="10"/>
      <c r="H232" s="10"/>
      <c r="I232" s="10"/>
      <c r="J232" s="10"/>
      <c r="K232" s="10"/>
      <c r="L232" s="10"/>
      <c r="M232" s="10"/>
      <c r="N232" s="10"/>
      <c r="O232" s="10"/>
      <c r="P232" s="10"/>
      <c r="Q232" s="10"/>
      <c r="R232" s="10"/>
      <c r="S232" s="10"/>
      <c r="T232" s="18"/>
      <c r="U232" s="23"/>
      <c r="V232" s="11"/>
      <c r="W232" s="11"/>
      <c r="X232" s="24"/>
      <c r="Y232" s="28"/>
      <c r="Z232" s="11"/>
      <c r="AA232" s="11"/>
      <c r="AB232" s="11"/>
      <c r="AC232" s="11"/>
      <c r="AD232" s="11"/>
      <c r="AE232" s="11"/>
      <c r="AF232" s="11"/>
      <c r="AG232" s="11"/>
      <c r="AH232" s="11"/>
      <c r="AI232" s="11"/>
      <c r="AJ232" s="11"/>
      <c r="AK232" s="11"/>
      <c r="AL232" s="11"/>
      <c r="AM232" s="11"/>
      <c r="AN232" s="11"/>
      <c r="AO232" s="11"/>
    </row>
    <row r="233" spans="2:41" ht="15" customHeight="1">
      <c r="B233" s="4" t="str">
        <f t="shared" si="3"/>
        <v>US</v>
      </c>
      <c r="C233" s="3" t="s">
        <v>68</v>
      </c>
      <c r="D233" s="9"/>
      <c r="E233" s="17"/>
      <c r="F233" s="10"/>
      <c r="G233" s="10"/>
      <c r="H233" s="10"/>
      <c r="I233" s="10"/>
      <c r="J233" s="10"/>
      <c r="K233" s="10"/>
      <c r="L233" s="10"/>
      <c r="M233" s="10"/>
      <c r="N233" s="10"/>
      <c r="O233" s="10"/>
      <c r="P233" s="10"/>
      <c r="Q233" s="10"/>
      <c r="R233" s="10"/>
      <c r="S233" s="10"/>
      <c r="T233" s="18"/>
      <c r="U233" s="23"/>
      <c r="V233" s="11"/>
      <c r="W233" s="11"/>
      <c r="X233" s="24"/>
      <c r="Y233" s="28"/>
      <c r="Z233" s="11"/>
      <c r="AA233" s="11"/>
      <c r="AB233" s="11"/>
      <c r="AC233" s="11"/>
      <c r="AD233" s="11"/>
      <c r="AE233" s="11"/>
      <c r="AF233" s="11"/>
      <c r="AG233" s="11"/>
      <c r="AH233" s="11"/>
      <c r="AI233" s="11"/>
      <c r="AJ233" s="11"/>
      <c r="AK233" s="11"/>
      <c r="AL233" s="11"/>
      <c r="AM233" s="11"/>
      <c r="AN233" s="11"/>
      <c r="AO233" s="11"/>
    </row>
    <row r="234" spans="2:41" ht="15" customHeight="1">
      <c r="B234" s="4" t="str">
        <f t="shared" si="3"/>
        <v>US</v>
      </c>
      <c r="C234" s="3" t="s">
        <v>68</v>
      </c>
      <c r="D234" s="9"/>
      <c r="E234" s="17"/>
      <c r="F234" s="10"/>
      <c r="G234" s="10"/>
      <c r="H234" s="10"/>
      <c r="I234" s="10"/>
      <c r="J234" s="10"/>
      <c r="K234" s="10"/>
      <c r="L234" s="10"/>
      <c r="M234" s="10"/>
      <c r="N234" s="10"/>
      <c r="O234" s="10"/>
      <c r="P234" s="10"/>
      <c r="Q234" s="10"/>
      <c r="R234" s="10"/>
      <c r="S234" s="10"/>
      <c r="T234" s="18"/>
      <c r="U234" s="23"/>
      <c r="V234" s="11"/>
      <c r="W234" s="11"/>
      <c r="X234" s="24"/>
      <c r="Y234" s="28"/>
      <c r="Z234" s="11"/>
      <c r="AA234" s="11"/>
      <c r="AB234" s="11"/>
      <c r="AC234" s="11"/>
      <c r="AD234" s="11"/>
      <c r="AE234" s="11"/>
      <c r="AF234" s="11"/>
      <c r="AG234" s="11"/>
      <c r="AH234" s="11"/>
      <c r="AI234" s="11"/>
      <c r="AJ234" s="11"/>
      <c r="AK234" s="11"/>
      <c r="AL234" s="11"/>
      <c r="AM234" s="11"/>
      <c r="AN234" s="11"/>
      <c r="AO234" s="11"/>
    </row>
    <row r="235" spans="2:41" ht="15" customHeight="1">
      <c r="B235" s="4" t="str">
        <f t="shared" si="3"/>
        <v>US</v>
      </c>
      <c r="C235" s="3" t="s">
        <v>68</v>
      </c>
      <c r="D235" s="9"/>
      <c r="E235" s="17"/>
      <c r="F235" s="10"/>
      <c r="G235" s="10"/>
      <c r="H235" s="10"/>
      <c r="I235" s="10"/>
      <c r="J235" s="10"/>
      <c r="K235" s="10"/>
      <c r="L235" s="10"/>
      <c r="M235" s="10"/>
      <c r="N235" s="10"/>
      <c r="O235" s="10"/>
      <c r="P235" s="10"/>
      <c r="Q235" s="10"/>
      <c r="R235" s="10"/>
      <c r="S235" s="10"/>
      <c r="T235" s="18"/>
      <c r="U235" s="23"/>
      <c r="V235" s="11"/>
      <c r="W235" s="11"/>
      <c r="X235" s="24"/>
      <c r="Y235" s="28"/>
      <c r="Z235" s="11"/>
      <c r="AA235" s="11"/>
      <c r="AB235" s="11"/>
      <c r="AC235" s="11"/>
      <c r="AD235" s="11"/>
      <c r="AE235" s="11"/>
      <c r="AF235" s="11"/>
      <c r="AG235" s="11"/>
      <c r="AH235" s="11"/>
      <c r="AI235" s="11"/>
      <c r="AJ235" s="11"/>
      <c r="AK235" s="11"/>
      <c r="AL235" s="11"/>
      <c r="AM235" s="11"/>
      <c r="AN235" s="11"/>
      <c r="AO235" s="11"/>
    </row>
    <row r="236" spans="2:41" ht="15" customHeight="1">
      <c r="B236" s="4" t="str">
        <f t="shared" si="3"/>
        <v>US</v>
      </c>
      <c r="C236" s="3" t="s">
        <v>68</v>
      </c>
      <c r="D236" s="9"/>
      <c r="E236" s="17"/>
      <c r="F236" s="10"/>
      <c r="G236" s="10"/>
      <c r="H236" s="10"/>
      <c r="I236" s="10"/>
      <c r="J236" s="10"/>
      <c r="K236" s="10"/>
      <c r="L236" s="10"/>
      <c r="M236" s="10"/>
      <c r="N236" s="10"/>
      <c r="O236" s="10"/>
      <c r="P236" s="10"/>
      <c r="Q236" s="10"/>
      <c r="R236" s="10"/>
      <c r="S236" s="10"/>
      <c r="T236" s="18"/>
      <c r="U236" s="23"/>
      <c r="V236" s="11"/>
      <c r="W236" s="11"/>
      <c r="X236" s="24"/>
      <c r="Y236" s="28"/>
      <c r="Z236" s="11"/>
      <c r="AA236" s="11"/>
      <c r="AB236" s="11"/>
      <c r="AC236" s="11"/>
      <c r="AD236" s="11"/>
      <c r="AE236" s="11"/>
      <c r="AF236" s="11"/>
      <c r="AG236" s="11"/>
      <c r="AH236" s="11"/>
      <c r="AI236" s="11"/>
      <c r="AJ236" s="11"/>
      <c r="AK236" s="11"/>
      <c r="AL236" s="11"/>
      <c r="AM236" s="11"/>
      <c r="AN236" s="11"/>
      <c r="AO236" s="11"/>
    </row>
    <row r="237" spans="2:41" ht="15" customHeight="1">
      <c r="B237" s="4" t="str">
        <f t="shared" si="3"/>
        <v>US</v>
      </c>
      <c r="C237" s="3" t="s">
        <v>68</v>
      </c>
      <c r="D237" s="9"/>
      <c r="E237" s="17"/>
      <c r="F237" s="10"/>
      <c r="G237" s="10"/>
      <c r="H237" s="10"/>
      <c r="I237" s="10"/>
      <c r="J237" s="10"/>
      <c r="K237" s="10"/>
      <c r="L237" s="10"/>
      <c r="M237" s="10"/>
      <c r="N237" s="10"/>
      <c r="O237" s="10"/>
      <c r="P237" s="10"/>
      <c r="Q237" s="10"/>
      <c r="R237" s="10"/>
      <c r="S237" s="10"/>
      <c r="T237" s="18"/>
      <c r="U237" s="23"/>
      <c r="V237" s="11"/>
      <c r="W237" s="11"/>
      <c r="X237" s="24"/>
      <c r="Y237" s="28"/>
      <c r="Z237" s="11"/>
      <c r="AA237" s="11"/>
      <c r="AB237" s="11"/>
      <c r="AC237" s="11"/>
      <c r="AD237" s="11"/>
      <c r="AE237" s="11"/>
      <c r="AF237" s="11"/>
      <c r="AG237" s="11"/>
      <c r="AH237" s="11"/>
      <c r="AI237" s="11"/>
      <c r="AJ237" s="11"/>
      <c r="AK237" s="11"/>
      <c r="AL237" s="11"/>
      <c r="AM237" s="11"/>
      <c r="AN237" s="11"/>
      <c r="AO237" s="11"/>
    </row>
    <row r="238" spans="2:41" ht="15" customHeight="1">
      <c r="B238" s="4" t="str">
        <f t="shared" si="3"/>
        <v>US</v>
      </c>
      <c r="C238" s="3" t="s">
        <v>68</v>
      </c>
      <c r="D238" s="9"/>
      <c r="E238" s="17"/>
      <c r="F238" s="10"/>
      <c r="G238" s="10"/>
      <c r="H238" s="10"/>
      <c r="I238" s="10"/>
      <c r="J238" s="10"/>
      <c r="K238" s="10"/>
      <c r="L238" s="10"/>
      <c r="M238" s="10"/>
      <c r="N238" s="10"/>
      <c r="O238" s="10"/>
      <c r="P238" s="10"/>
      <c r="Q238" s="10"/>
      <c r="R238" s="10"/>
      <c r="S238" s="10"/>
      <c r="T238" s="18"/>
      <c r="U238" s="23"/>
      <c r="V238" s="11"/>
      <c r="W238" s="11"/>
      <c r="X238" s="24"/>
      <c r="Y238" s="28"/>
      <c r="Z238" s="11"/>
      <c r="AA238" s="11"/>
      <c r="AB238" s="11"/>
      <c r="AC238" s="11"/>
      <c r="AD238" s="11"/>
      <c r="AE238" s="11"/>
      <c r="AF238" s="11"/>
      <c r="AG238" s="11"/>
      <c r="AH238" s="11"/>
      <c r="AI238" s="11"/>
      <c r="AJ238" s="11"/>
      <c r="AK238" s="11"/>
      <c r="AL238" s="11"/>
      <c r="AM238" s="11"/>
      <c r="AN238" s="11"/>
      <c r="AO238" s="11"/>
    </row>
    <row r="239" spans="2:41" ht="15" customHeight="1">
      <c r="B239" s="4" t="str">
        <f t="shared" si="3"/>
        <v>US</v>
      </c>
      <c r="C239" s="3" t="s">
        <v>68</v>
      </c>
      <c r="D239" s="9"/>
      <c r="E239" s="17"/>
      <c r="F239" s="10"/>
      <c r="G239" s="10"/>
      <c r="H239" s="10"/>
      <c r="I239" s="10"/>
      <c r="J239" s="10"/>
      <c r="K239" s="10"/>
      <c r="L239" s="10"/>
      <c r="M239" s="10"/>
      <c r="N239" s="10"/>
      <c r="O239" s="10"/>
      <c r="P239" s="10"/>
      <c r="Q239" s="10"/>
      <c r="R239" s="10"/>
      <c r="S239" s="10"/>
      <c r="T239" s="18"/>
      <c r="U239" s="23"/>
      <c r="V239" s="11"/>
      <c r="W239" s="11"/>
      <c r="X239" s="24"/>
      <c r="Y239" s="28"/>
      <c r="Z239" s="11"/>
      <c r="AA239" s="11"/>
      <c r="AB239" s="11"/>
      <c r="AC239" s="11"/>
      <c r="AD239" s="11"/>
      <c r="AE239" s="11"/>
      <c r="AF239" s="11"/>
      <c r="AG239" s="11"/>
      <c r="AH239" s="11"/>
      <c r="AI239" s="11"/>
      <c r="AJ239" s="11"/>
      <c r="AK239" s="11"/>
      <c r="AL239" s="11"/>
      <c r="AM239" s="11"/>
      <c r="AN239" s="11"/>
      <c r="AO239" s="11"/>
    </row>
    <row r="240" spans="2:41" ht="15" customHeight="1">
      <c r="B240" s="4" t="str">
        <f t="shared" si="3"/>
        <v>US</v>
      </c>
      <c r="C240" s="3" t="s">
        <v>68</v>
      </c>
      <c r="D240" s="9"/>
      <c r="E240" s="17"/>
      <c r="F240" s="10"/>
      <c r="G240" s="10"/>
      <c r="H240" s="10"/>
      <c r="I240" s="10"/>
      <c r="J240" s="10"/>
      <c r="K240" s="10"/>
      <c r="L240" s="10"/>
      <c r="M240" s="10"/>
      <c r="N240" s="10"/>
      <c r="O240" s="10"/>
      <c r="P240" s="10"/>
      <c r="Q240" s="10"/>
      <c r="R240" s="10"/>
      <c r="S240" s="10"/>
      <c r="T240" s="18"/>
      <c r="U240" s="23"/>
      <c r="V240" s="11"/>
      <c r="W240" s="11"/>
      <c r="X240" s="24"/>
      <c r="Y240" s="28"/>
      <c r="Z240" s="11"/>
      <c r="AA240" s="11"/>
      <c r="AB240" s="11"/>
      <c r="AC240" s="11"/>
      <c r="AD240" s="11"/>
      <c r="AE240" s="11"/>
      <c r="AF240" s="11"/>
      <c r="AG240" s="11"/>
      <c r="AH240" s="11"/>
      <c r="AI240" s="11"/>
      <c r="AJ240" s="11"/>
      <c r="AK240" s="11"/>
      <c r="AL240" s="11"/>
      <c r="AM240" s="11"/>
      <c r="AN240" s="11"/>
      <c r="AO240" s="11"/>
    </row>
    <row r="241" spans="2:41" ht="15" customHeight="1">
      <c r="B241" s="4" t="str">
        <f t="shared" si="3"/>
        <v>US</v>
      </c>
      <c r="C241" s="3" t="s">
        <v>68</v>
      </c>
      <c r="D241" s="9"/>
      <c r="E241" s="17"/>
      <c r="F241" s="10"/>
      <c r="G241" s="10"/>
      <c r="H241" s="10"/>
      <c r="I241" s="10"/>
      <c r="J241" s="10"/>
      <c r="K241" s="10"/>
      <c r="L241" s="10"/>
      <c r="M241" s="10"/>
      <c r="N241" s="10"/>
      <c r="O241" s="10"/>
      <c r="P241" s="10"/>
      <c r="Q241" s="10"/>
      <c r="R241" s="10"/>
      <c r="S241" s="10"/>
      <c r="T241" s="18"/>
      <c r="U241" s="23"/>
      <c r="V241" s="11"/>
      <c r="W241" s="11"/>
      <c r="X241" s="24"/>
      <c r="Y241" s="28"/>
      <c r="Z241" s="11"/>
      <c r="AA241" s="11"/>
      <c r="AB241" s="11"/>
      <c r="AC241" s="11"/>
      <c r="AD241" s="11"/>
      <c r="AE241" s="11"/>
      <c r="AF241" s="11"/>
      <c r="AG241" s="11"/>
      <c r="AH241" s="11"/>
      <c r="AI241" s="11"/>
      <c r="AJ241" s="11"/>
      <c r="AK241" s="11"/>
      <c r="AL241" s="11"/>
      <c r="AM241" s="11"/>
      <c r="AN241" s="11"/>
      <c r="AO241" s="11"/>
    </row>
    <row r="242" spans="2:41" ht="15" customHeight="1">
      <c r="B242" s="4" t="str">
        <f t="shared" si="3"/>
        <v>US</v>
      </c>
      <c r="C242" s="3" t="s">
        <v>68</v>
      </c>
      <c r="D242" s="9"/>
      <c r="E242" s="17"/>
      <c r="F242" s="10"/>
      <c r="G242" s="10"/>
      <c r="H242" s="10"/>
      <c r="I242" s="10"/>
      <c r="J242" s="10"/>
      <c r="K242" s="10"/>
      <c r="L242" s="10"/>
      <c r="M242" s="10"/>
      <c r="N242" s="10"/>
      <c r="O242" s="10"/>
      <c r="P242" s="10"/>
      <c r="Q242" s="10"/>
      <c r="R242" s="10"/>
      <c r="S242" s="10"/>
      <c r="T242" s="18"/>
      <c r="U242" s="23"/>
      <c r="V242" s="11"/>
      <c r="W242" s="11"/>
      <c r="X242" s="24"/>
      <c r="Y242" s="28"/>
      <c r="Z242" s="11"/>
      <c r="AA242" s="11"/>
      <c r="AB242" s="11"/>
      <c r="AC242" s="11"/>
      <c r="AD242" s="11"/>
      <c r="AE242" s="11"/>
      <c r="AF242" s="11"/>
      <c r="AG242" s="11"/>
      <c r="AH242" s="11"/>
      <c r="AI242" s="11"/>
      <c r="AJ242" s="11"/>
      <c r="AK242" s="11"/>
      <c r="AL242" s="11"/>
      <c r="AM242" s="11"/>
      <c r="AN242" s="11"/>
      <c r="AO242" s="11"/>
    </row>
    <row r="243" spans="2:41" ht="15" customHeight="1">
      <c r="B243" s="4" t="str">
        <f t="shared" si="3"/>
        <v>US</v>
      </c>
      <c r="C243" s="3" t="s">
        <v>68</v>
      </c>
      <c r="D243" s="9"/>
      <c r="E243" s="17"/>
      <c r="F243" s="10"/>
      <c r="G243" s="10"/>
      <c r="H243" s="10"/>
      <c r="I243" s="10"/>
      <c r="J243" s="10"/>
      <c r="K243" s="10"/>
      <c r="L243" s="10"/>
      <c r="M243" s="10"/>
      <c r="N243" s="10"/>
      <c r="O243" s="10"/>
      <c r="P243" s="10"/>
      <c r="Q243" s="10"/>
      <c r="R243" s="10"/>
      <c r="S243" s="10"/>
      <c r="T243" s="18"/>
      <c r="U243" s="23"/>
      <c r="V243" s="11"/>
      <c r="W243" s="11"/>
      <c r="X243" s="24"/>
      <c r="Y243" s="28"/>
      <c r="Z243" s="11"/>
      <c r="AA243" s="11"/>
      <c r="AB243" s="11"/>
      <c r="AC243" s="11"/>
      <c r="AD243" s="11"/>
      <c r="AE243" s="11"/>
      <c r="AF243" s="11"/>
      <c r="AG243" s="11"/>
      <c r="AH243" s="11"/>
      <c r="AI243" s="11"/>
      <c r="AJ243" s="11"/>
      <c r="AK243" s="11"/>
      <c r="AL243" s="11"/>
      <c r="AM243" s="11"/>
      <c r="AN243" s="11"/>
      <c r="AO243" s="11"/>
    </row>
    <row r="244" spans="2:41" ht="15" customHeight="1">
      <c r="B244" s="4" t="str">
        <f t="shared" si="3"/>
        <v>US</v>
      </c>
      <c r="C244" s="3" t="s">
        <v>68</v>
      </c>
      <c r="D244" s="9"/>
      <c r="E244" s="17"/>
      <c r="F244" s="10"/>
      <c r="G244" s="10"/>
      <c r="H244" s="10"/>
      <c r="I244" s="10"/>
      <c r="J244" s="10"/>
      <c r="K244" s="10"/>
      <c r="L244" s="10"/>
      <c r="M244" s="10"/>
      <c r="N244" s="10"/>
      <c r="O244" s="10"/>
      <c r="P244" s="10"/>
      <c r="Q244" s="10"/>
      <c r="R244" s="10"/>
      <c r="S244" s="10"/>
      <c r="T244" s="18"/>
      <c r="U244" s="23"/>
      <c r="V244" s="11"/>
      <c r="W244" s="11"/>
      <c r="X244" s="24"/>
      <c r="Y244" s="28"/>
      <c r="Z244" s="11"/>
      <c r="AA244" s="11"/>
      <c r="AB244" s="11"/>
      <c r="AC244" s="11"/>
      <c r="AD244" s="11"/>
      <c r="AE244" s="11"/>
      <c r="AF244" s="11"/>
      <c r="AG244" s="11"/>
      <c r="AH244" s="11"/>
      <c r="AI244" s="11"/>
      <c r="AJ244" s="11"/>
      <c r="AK244" s="11"/>
      <c r="AL244" s="11"/>
      <c r="AM244" s="11"/>
      <c r="AN244" s="11"/>
      <c r="AO244" s="11"/>
    </row>
    <row r="245" spans="2:41" ht="15" customHeight="1">
      <c r="B245" s="4" t="str">
        <f t="shared" si="3"/>
        <v>US</v>
      </c>
      <c r="C245" s="3" t="s">
        <v>68</v>
      </c>
      <c r="D245" s="9"/>
      <c r="E245" s="17"/>
      <c r="F245" s="10"/>
      <c r="G245" s="10"/>
      <c r="H245" s="10"/>
      <c r="I245" s="10"/>
      <c r="J245" s="10"/>
      <c r="K245" s="10"/>
      <c r="L245" s="10"/>
      <c r="M245" s="10"/>
      <c r="N245" s="10"/>
      <c r="O245" s="10"/>
      <c r="P245" s="10"/>
      <c r="Q245" s="10"/>
      <c r="R245" s="10"/>
      <c r="S245" s="10"/>
      <c r="T245" s="18"/>
      <c r="U245" s="23"/>
      <c r="V245" s="11"/>
      <c r="W245" s="11"/>
      <c r="X245" s="24"/>
      <c r="Y245" s="28"/>
      <c r="Z245" s="11"/>
      <c r="AA245" s="11"/>
      <c r="AB245" s="11"/>
      <c r="AC245" s="11"/>
      <c r="AD245" s="11"/>
      <c r="AE245" s="11"/>
      <c r="AF245" s="11"/>
      <c r="AG245" s="11"/>
      <c r="AH245" s="11"/>
      <c r="AI245" s="11"/>
      <c r="AJ245" s="11"/>
      <c r="AK245" s="11"/>
      <c r="AL245" s="11"/>
      <c r="AM245" s="11"/>
      <c r="AN245" s="11"/>
      <c r="AO245" s="11"/>
    </row>
    <row r="246" spans="2:41" ht="15" customHeight="1">
      <c r="B246" s="4" t="str">
        <f t="shared" si="3"/>
        <v>US</v>
      </c>
      <c r="C246" s="3" t="s">
        <v>68</v>
      </c>
      <c r="D246" s="9"/>
      <c r="E246" s="17"/>
      <c r="F246" s="10"/>
      <c r="G246" s="10"/>
      <c r="H246" s="10"/>
      <c r="I246" s="10"/>
      <c r="J246" s="10"/>
      <c r="K246" s="10"/>
      <c r="L246" s="10"/>
      <c r="M246" s="10"/>
      <c r="N246" s="10"/>
      <c r="O246" s="10"/>
      <c r="P246" s="10"/>
      <c r="Q246" s="10"/>
      <c r="R246" s="10"/>
      <c r="S246" s="10"/>
      <c r="T246" s="18"/>
      <c r="U246" s="23"/>
      <c r="V246" s="11"/>
      <c r="W246" s="11"/>
      <c r="X246" s="24"/>
      <c r="Y246" s="28"/>
      <c r="Z246" s="11"/>
      <c r="AA246" s="11"/>
      <c r="AB246" s="11"/>
      <c r="AC246" s="11"/>
      <c r="AD246" s="11"/>
      <c r="AE246" s="11"/>
      <c r="AF246" s="11"/>
      <c r="AG246" s="11"/>
      <c r="AH246" s="11"/>
      <c r="AI246" s="11"/>
      <c r="AJ246" s="11"/>
      <c r="AK246" s="11"/>
      <c r="AL246" s="11"/>
      <c r="AM246" s="11"/>
      <c r="AN246" s="11"/>
      <c r="AO246" s="11"/>
    </row>
    <row r="247" spans="2:41" ht="15" customHeight="1">
      <c r="B247" s="4" t="str">
        <f t="shared" si="3"/>
        <v>US</v>
      </c>
      <c r="C247" s="3" t="s">
        <v>68</v>
      </c>
      <c r="D247" s="9"/>
      <c r="E247" s="17"/>
      <c r="F247" s="10"/>
      <c r="G247" s="10"/>
      <c r="H247" s="10"/>
      <c r="I247" s="10"/>
      <c r="J247" s="10"/>
      <c r="K247" s="10"/>
      <c r="L247" s="10"/>
      <c r="M247" s="10"/>
      <c r="N247" s="10"/>
      <c r="O247" s="10"/>
      <c r="P247" s="10"/>
      <c r="Q247" s="10"/>
      <c r="R247" s="10"/>
      <c r="S247" s="10"/>
      <c r="T247" s="18"/>
      <c r="U247" s="23"/>
      <c r="V247" s="11"/>
      <c r="W247" s="11"/>
      <c r="X247" s="24"/>
      <c r="Y247" s="28"/>
      <c r="Z247" s="11"/>
      <c r="AA247" s="11"/>
      <c r="AB247" s="11"/>
      <c r="AC247" s="11"/>
      <c r="AD247" s="11"/>
      <c r="AE247" s="11"/>
      <c r="AF247" s="11"/>
      <c r="AG247" s="11"/>
      <c r="AH247" s="11"/>
      <c r="AI247" s="11"/>
      <c r="AJ247" s="11"/>
      <c r="AK247" s="11"/>
      <c r="AL247" s="11"/>
      <c r="AM247" s="11"/>
      <c r="AN247" s="11"/>
      <c r="AO247" s="11"/>
    </row>
    <row r="248" spans="2:41" ht="15" customHeight="1">
      <c r="B248" s="4" t="str">
        <f t="shared" si="3"/>
        <v>US</v>
      </c>
      <c r="C248" s="3" t="s">
        <v>68</v>
      </c>
      <c r="D248" s="9"/>
      <c r="E248" s="17"/>
      <c r="F248" s="10"/>
      <c r="G248" s="10"/>
      <c r="H248" s="10"/>
      <c r="I248" s="10"/>
      <c r="J248" s="10"/>
      <c r="K248" s="10"/>
      <c r="L248" s="10"/>
      <c r="M248" s="10"/>
      <c r="N248" s="10"/>
      <c r="O248" s="10"/>
      <c r="P248" s="10"/>
      <c r="Q248" s="10"/>
      <c r="R248" s="10"/>
      <c r="S248" s="10"/>
      <c r="T248" s="18"/>
      <c r="U248" s="23"/>
      <c r="V248" s="11"/>
      <c r="W248" s="11"/>
      <c r="X248" s="24"/>
      <c r="Y248" s="28"/>
      <c r="Z248" s="11"/>
      <c r="AA248" s="11"/>
      <c r="AB248" s="11"/>
      <c r="AC248" s="11"/>
      <c r="AD248" s="11"/>
      <c r="AE248" s="11"/>
      <c r="AF248" s="11"/>
      <c r="AG248" s="11"/>
      <c r="AH248" s="11"/>
      <c r="AI248" s="11"/>
      <c r="AJ248" s="11"/>
      <c r="AK248" s="11"/>
      <c r="AL248" s="11"/>
      <c r="AM248" s="11"/>
      <c r="AN248" s="11"/>
      <c r="AO248" s="11"/>
    </row>
    <row r="249" spans="2:41" ht="15" customHeight="1">
      <c r="B249" s="4" t="str">
        <f t="shared" si="3"/>
        <v>US</v>
      </c>
      <c r="C249" s="3" t="s">
        <v>68</v>
      </c>
      <c r="D249" s="9"/>
      <c r="E249" s="17"/>
      <c r="F249" s="10"/>
      <c r="G249" s="10"/>
      <c r="H249" s="10"/>
      <c r="I249" s="10"/>
      <c r="J249" s="10"/>
      <c r="K249" s="10"/>
      <c r="L249" s="10"/>
      <c r="M249" s="10"/>
      <c r="N249" s="10"/>
      <c r="O249" s="10"/>
      <c r="P249" s="10"/>
      <c r="Q249" s="10"/>
      <c r="R249" s="10"/>
      <c r="S249" s="10"/>
      <c r="T249" s="18"/>
      <c r="U249" s="23"/>
      <c r="V249" s="11"/>
      <c r="W249" s="11"/>
      <c r="X249" s="24"/>
      <c r="Y249" s="28"/>
      <c r="Z249" s="11"/>
      <c r="AA249" s="11"/>
      <c r="AB249" s="11"/>
      <c r="AC249" s="11"/>
      <c r="AD249" s="11"/>
      <c r="AE249" s="11"/>
      <c r="AF249" s="11"/>
      <c r="AG249" s="11"/>
      <c r="AH249" s="11"/>
      <c r="AI249" s="11"/>
      <c r="AJ249" s="11"/>
      <c r="AK249" s="11"/>
      <c r="AL249" s="11"/>
      <c r="AM249" s="11"/>
      <c r="AN249" s="11"/>
      <c r="AO249" s="11"/>
    </row>
    <row r="250" spans="2:41" ht="15" customHeight="1">
      <c r="B250" s="4" t="str">
        <f t="shared" si="3"/>
        <v>US</v>
      </c>
      <c r="C250" s="3" t="s">
        <v>68</v>
      </c>
      <c r="D250" s="9"/>
      <c r="E250" s="17"/>
      <c r="F250" s="10"/>
      <c r="G250" s="10"/>
      <c r="H250" s="10"/>
      <c r="I250" s="10"/>
      <c r="J250" s="10"/>
      <c r="K250" s="10"/>
      <c r="L250" s="10"/>
      <c r="M250" s="10"/>
      <c r="N250" s="10"/>
      <c r="O250" s="10"/>
      <c r="P250" s="10"/>
      <c r="Q250" s="10"/>
      <c r="R250" s="10"/>
      <c r="S250" s="10"/>
      <c r="T250" s="18"/>
      <c r="U250" s="23"/>
      <c r="V250" s="11"/>
      <c r="W250" s="11"/>
      <c r="X250" s="24"/>
      <c r="Y250" s="28"/>
      <c r="Z250" s="11"/>
      <c r="AA250" s="11"/>
      <c r="AB250" s="11"/>
      <c r="AC250" s="11"/>
      <c r="AD250" s="11"/>
      <c r="AE250" s="11"/>
      <c r="AF250" s="11"/>
      <c r="AG250" s="11"/>
      <c r="AH250" s="11"/>
      <c r="AI250" s="11"/>
      <c r="AJ250" s="11"/>
      <c r="AK250" s="11"/>
      <c r="AL250" s="11"/>
      <c r="AM250" s="11"/>
      <c r="AN250" s="11"/>
      <c r="AO250" s="11"/>
    </row>
    <row r="251" spans="2:41" ht="15" customHeight="1">
      <c r="B251" s="4" t="str">
        <f t="shared" si="3"/>
        <v>US</v>
      </c>
      <c r="C251" s="3" t="s">
        <v>68</v>
      </c>
      <c r="D251" s="9"/>
      <c r="E251" s="17"/>
      <c r="F251" s="10"/>
      <c r="G251" s="10"/>
      <c r="H251" s="10"/>
      <c r="I251" s="10"/>
      <c r="J251" s="10"/>
      <c r="K251" s="10"/>
      <c r="L251" s="10"/>
      <c r="M251" s="10"/>
      <c r="N251" s="10"/>
      <c r="O251" s="10"/>
      <c r="P251" s="10"/>
      <c r="Q251" s="10"/>
      <c r="R251" s="10"/>
      <c r="S251" s="10"/>
      <c r="T251" s="18"/>
      <c r="U251" s="23"/>
      <c r="V251" s="11"/>
      <c r="W251" s="11"/>
      <c r="X251" s="24"/>
      <c r="Y251" s="28"/>
      <c r="Z251" s="11"/>
      <c r="AA251" s="11"/>
      <c r="AB251" s="11"/>
      <c r="AC251" s="11"/>
      <c r="AD251" s="11"/>
      <c r="AE251" s="11"/>
      <c r="AF251" s="11"/>
      <c r="AG251" s="11"/>
      <c r="AH251" s="11"/>
      <c r="AI251" s="11"/>
      <c r="AJ251" s="11"/>
      <c r="AK251" s="11"/>
      <c r="AL251" s="11"/>
      <c r="AM251" s="11"/>
      <c r="AN251" s="11"/>
      <c r="AO251" s="11"/>
    </row>
    <row r="252" spans="2:41" ht="15" customHeight="1">
      <c r="B252" s="4" t="str">
        <f t="shared" si="3"/>
        <v>US</v>
      </c>
      <c r="C252" s="3" t="s">
        <v>68</v>
      </c>
      <c r="D252" s="9"/>
      <c r="E252" s="17"/>
      <c r="F252" s="10"/>
      <c r="G252" s="10"/>
      <c r="H252" s="10"/>
      <c r="I252" s="10"/>
      <c r="J252" s="10"/>
      <c r="K252" s="10"/>
      <c r="L252" s="10"/>
      <c r="M252" s="10"/>
      <c r="N252" s="10"/>
      <c r="O252" s="10"/>
      <c r="P252" s="10"/>
      <c r="Q252" s="10"/>
      <c r="R252" s="10"/>
      <c r="S252" s="10"/>
      <c r="T252" s="18"/>
      <c r="U252" s="23"/>
      <c r="V252" s="11"/>
      <c r="W252" s="11"/>
      <c r="X252" s="24"/>
      <c r="Y252" s="28"/>
      <c r="Z252" s="11"/>
      <c r="AA252" s="11"/>
      <c r="AB252" s="11"/>
      <c r="AC252" s="11"/>
      <c r="AD252" s="11"/>
      <c r="AE252" s="11"/>
      <c r="AF252" s="11"/>
      <c r="AG252" s="11"/>
      <c r="AH252" s="11"/>
      <c r="AI252" s="11"/>
      <c r="AJ252" s="11"/>
      <c r="AK252" s="11"/>
      <c r="AL252" s="11"/>
      <c r="AM252" s="11"/>
      <c r="AN252" s="11"/>
      <c r="AO252" s="11"/>
    </row>
    <row r="253" spans="2:41" ht="15" customHeight="1">
      <c r="B253" s="4" t="str">
        <f t="shared" si="3"/>
        <v>US</v>
      </c>
      <c r="C253" s="3" t="s">
        <v>68</v>
      </c>
      <c r="D253" s="9"/>
      <c r="E253" s="17"/>
      <c r="F253" s="10"/>
      <c r="G253" s="10"/>
      <c r="H253" s="10"/>
      <c r="I253" s="10"/>
      <c r="J253" s="10"/>
      <c r="K253" s="10"/>
      <c r="L253" s="10"/>
      <c r="M253" s="10"/>
      <c r="N253" s="10"/>
      <c r="O253" s="10"/>
      <c r="P253" s="10"/>
      <c r="Q253" s="10"/>
      <c r="R253" s="10"/>
      <c r="S253" s="10"/>
      <c r="T253" s="18"/>
      <c r="U253" s="23"/>
      <c r="V253" s="11"/>
      <c r="W253" s="11"/>
      <c r="X253" s="24"/>
      <c r="Y253" s="28"/>
      <c r="Z253" s="11"/>
      <c r="AA253" s="11"/>
      <c r="AB253" s="11"/>
      <c r="AC253" s="11"/>
      <c r="AD253" s="11"/>
      <c r="AE253" s="11"/>
      <c r="AF253" s="11"/>
      <c r="AG253" s="11"/>
      <c r="AH253" s="11"/>
      <c r="AI253" s="11"/>
      <c r="AJ253" s="11"/>
      <c r="AK253" s="11"/>
      <c r="AL253" s="11"/>
      <c r="AM253" s="11"/>
      <c r="AN253" s="11"/>
      <c r="AO253" s="11"/>
    </row>
    <row r="254" spans="2:41" ht="15" customHeight="1">
      <c r="B254" s="4" t="str">
        <f t="shared" si="3"/>
        <v>US</v>
      </c>
      <c r="C254" s="3" t="s">
        <v>68</v>
      </c>
      <c r="D254" s="9"/>
      <c r="E254" s="17"/>
      <c r="F254" s="10"/>
      <c r="G254" s="10"/>
      <c r="H254" s="10"/>
      <c r="I254" s="10"/>
      <c r="J254" s="10"/>
      <c r="K254" s="10"/>
      <c r="L254" s="10"/>
      <c r="M254" s="10"/>
      <c r="N254" s="10"/>
      <c r="O254" s="10"/>
      <c r="P254" s="10"/>
      <c r="Q254" s="10"/>
      <c r="R254" s="10"/>
      <c r="S254" s="10"/>
      <c r="T254" s="18"/>
      <c r="U254" s="23"/>
      <c r="V254" s="11"/>
      <c r="W254" s="11"/>
      <c r="X254" s="24"/>
      <c r="Y254" s="28"/>
      <c r="Z254" s="11"/>
      <c r="AA254" s="11"/>
      <c r="AB254" s="11"/>
      <c r="AC254" s="11"/>
      <c r="AD254" s="11"/>
      <c r="AE254" s="11"/>
      <c r="AF254" s="11"/>
      <c r="AG254" s="11"/>
      <c r="AH254" s="11"/>
      <c r="AI254" s="11"/>
      <c r="AJ254" s="11"/>
      <c r="AK254" s="11"/>
      <c r="AL254" s="11"/>
      <c r="AM254" s="11"/>
      <c r="AN254" s="11"/>
      <c r="AO254" s="11"/>
    </row>
    <row r="255" spans="2:41" ht="15" customHeight="1">
      <c r="B255" s="4" t="str">
        <f t="shared" si="3"/>
        <v>US</v>
      </c>
      <c r="C255" s="3" t="s">
        <v>68</v>
      </c>
      <c r="D255" s="9"/>
      <c r="E255" s="17"/>
      <c r="F255" s="10"/>
      <c r="G255" s="10"/>
      <c r="H255" s="10"/>
      <c r="I255" s="10"/>
      <c r="J255" s="10"/>
      <c r="K255" s="10"/>
      <c r="L255" s="10"/>
      <c r="M255" s="10"/>
      <c r="N255" s="10"/>
      <c r="O255" s="10"/>
      <c r="P255" s="10"/>
      <c r="Q255" s="10"/>
      <c r="R255" s="10"/>
      <c r="S255" s="10"/>
      <c r="T255" s="18"/>
      <c r="U255" s="23"/>
      <c r="V255" s="11"/>
      <c r="W255" s="11"/>
      <c r="X255" s="24"/>
      <c r="Y255" s="28"/>
      <c r="Z255" s="11"/>
      <c r="AA255" s="11"/>
      <c r="AB255" s="11"/>
      <c r="AC255" s="11"/>
      <c r="AD255" s="11"/>
      <c r="AE255" s="11"/>
      <c r="AF255" s="11"/>
      <c r="AG255" s="11"/>
      <c r="AH255" s="11"/>
      <c r="AI255" s="11"/>
      <c r="AJ255" s="11"/>
      <c r="AK255" s="11"/>
      <c r="AL255" s="11"/>
      <c r="AM255" s="11"/>
      <c r="AN255" s="11"/>
      <c r="AO255" s="11"/>
    </row>
    <row r="256" spans="2:41" ht="15" customHeight="1">
      <c r="B256" s="4" t="str">
        <f t="shared" si="3"/>
        <v>US</v>
      </c>
      <c r="C256" s="3" t="s">
        <v>68</v>
      </c>
      <c r="D256" s="9"/>
      <c r="E256" s="17"/>
      <c r="F256" s="10"/>
      <c r="G256" s="10"/>
      <c r="H256" s="10"/>
      <c r="I256" s="10"/>
      <c r="J256" s="10"/>
      <c r="K256" s="10"/>
      <c r="L256" s="10"/>
      <c r="M256" s="10"/>
      <c r="N256" s="10"/>
      <c r="O256" s="10"/>
      <c r="P256" s="10"/>
      <c r="Q256" s="10"/>
      <c r="R256" s="10"/>
      <c r="S256" s="10"/>
      <c r="T256" s="18"/>
      <c r="U256" s="23"/>
      <c r="V256" s="11"/>
      <c r="W256" s="11"/>
      <c r="X256" s="24"/>
      <c r="Y256" s="28"/>
      <c r="Z256" s="11"/>
      <c r="AA256" s="11"/>
      <c r="AB256" s="11"/>
      <c r="AC256" s="11"/>
      <c r="AD256" s="11"/>
      <c r="AE256" s="11"/>
      <c r="AF256" s="11"/>
      <c r="AG256" s="11"/>
      <c r="AH256" s="11"/>
      <c r="AI256" s="11"/>
      <c r="AJ256" s="11"/>
      <c r="AK256" s="11"/>
      <c r="AL256" s="11"/>
      <c r="AM256" s="11"/>
      <c r="AN256" s="11"/>
      <c r="AO256" s="11"/>
    </row>
    <row r="257" spans="2:41" ht="15" customHeight="1">
      <c r="B257" s="4" t="str">
        <f t="shared" si="3"/>
        <v>US</v>
      </c>
      <c r="C257" s="3" t="s">
        <v>68</v>
      </c>
      <c r="D257" s="9"/>
      <c r="E257" s="17"/>
      <c r="F257" s="10"/>
      <c r="G257" s="10"/>
      <c r="H257" s="10"/>
      <c r="I257" s="10"/>
      <c r="J257" s="10"/>
      <c r="K257" s="10"/>
      <c r="L257" s="10"/>
      <c r="M257" s="10"/>
      <c r="N257" s="10"/>
      <c r="O257" s="10"/>
      <c r="P257" s="10"/>
      <c r="Q257" s="10"/>
      <c r="R257" s="10"/>
      <c r="S257" s="10"/>
      <c r="T257" s="18"/>
      <c r="U257" s="23"/>
      <c r="V257" s="11"/>
      <c r="W257" s="11"/>
      <c r="X257" s="24"/>
      <c r="Y257" s="28"/>
      <c r="Z257" s="11"/>
      <c r="AA257" s="11"/>
      <c r="AB257" s="11"/>
      <c r="AC257" s="11"/>
      <c r="AD257" s="11"/>
      <c r="AE257" s="11"/>
      <c r="AF257" s="11"/>
      <c r="AG257" s="11"/>
      <c r="AH257" s="11"/>
      <c r="AI257" s="11"/>
      <c r="AJ257" s="11"/>
      <c r="AK257" s="11"/>
      <c r="AL257" s="11"/>
      <c r="AM257" s="11"/>
      <c r="AN257" s="11"/>
      <c r="AO257" s="11"/>
    </row>
    <row r="258" spans="2:41" ht="15" customHeight="1">
      <c r="B258" s="4" t="str">
        <f t="shared" si="3"/>
        <v>US</v>
      </c>
      <c r="C258" s="3" t="s">
        <v>68</v>
      </c>
      <c r="D258" s="9"/>
      <c r="E258" s="17"/>
      <c r="F258" s="10"/>
      <c r="G258" s="10"/>
      <c r="H258" s="10"/>
      <c r="I258" s="10"/>
      <c r="J258" s="10"/>
      <c r="K258" s="10"/>
      <c r="L258" s="10"/>
      <c r="M258" s="10"/>
      <c r="N258" s="10"/>
      <c r="O258" s="10"/>
      <c r="P258" s="10"/>
      <c r="Q258" s="10"/>
      <c r="R258" s="10"/>
      <c r="S258" s="10"/>
      <c r="T258" s="18"/>
      <c r="U258" s="23"/>
      <c r="V258" s="11"/>
      <c r="W258" s="11"/>
      <c r="X258" s="24"/>
      <c r="Y258" s="28"/>
      <c r="Z258" s="11"/>
      <c r="AA258" s="11"/>
      <c r="AB258" s="11"/>
      <c r="AC258" s="11"/>
      <c r="AD258" s="11"/>
      <c r="AE258" s="11"/>
      <c r="AF258" s="11"/>
      <c r="AG258" s="11"/>
      <c r="AH258" s="11"/>
      <c r="AI258" s="11"/>
      <c r="AJ258" s="11"/>
      <c r="AK258" s="11"/>
      <c r="AL258" s="11"/>
      <c r="AM258" s="11"/>
      <c r="AN258" s="11"/>
      <c r="AO258" s="11"/>
    </row>
    <row r="259" spans="2:41" ht="15" customHeight="1">
      <c r="B259" s="4" t="str">
        <f t="shared" si="3"/>
        <v>US</v>
      </c>
      <c r="C259" s="3" t="s">
        <v>68</v>
      </c>
      <c r="D259" s="9"/>
      <c r="E259" s="17"/>
      <c r="F259" s="10"/>
      <c r="G259" s="10"/>
      <c r="H259" s="10"/>
      <c r="I259" s="10"/>
      <c r="J259" s="10"/>
      <c r="K259" s="10"/>
      <c r="L259" s="10"/>
      <c r="M259" s="10"/>
      <c r="N259" s="10"/>
      <c r="O259" s="10"/>
      <c r="P259" s="10"/>
      <c r="Q259" s="10"/>
      <c r="R259" s="10"/>
      <c r="S259" s="10"/>
      <c r="T259" s="18"/>
      <c r="U259" s="23"/>
      <c r="V259" s="11"/>
      <c r="W259" s="11"/>
      <c r="X259" s="24"/>
      <c r="Y259" s="28"/>
      <c r="Z259" s="11"/>
      <c r="AA259" s="11"/>
      <c r="AB259" s="11"/>
      <c r="AC259" s="11"/>
      <c r="AD259" s="11"/>
      <c r="AE259" s="11"/>
      <c r="AF259" s="11"/>
      <c r="AG259" s="11"/>
      <c r="AH259" s="11"/>
      <c r="AI259" s="11"/>
      <c r="AJ259" s="11"/>
      <c r="AK259" s="11"/>
      <c r="AL259" s="11"/>
      <c r="AM259" s="11"/>
      <c r="AN259" s="11"/>
      <c r="AO259" s="11"/>
    </row>
    <row r="260" spans="2:41" ht="15" customHeight="1">
      <c r="B260" s="4" t="str">
        <f t="shared" si="3"/>
        <v>US</v>
      </c>
      <c r="C260" s="3" t="s">
        <v>68</v>
      </c>
      <c r="D260" s="9"/>
      <c r="E260" s="17"/>
      <c r="F260" s="10"/>
      <c r="G260" s="10"/>
      <c r="H260" s="10"/>
      <c r="I260" s="10"/>
      <c r="J260" s="10"/>
      <c r="K260" s="10"/>
      <c r="L260" s="10"/>
      <c r="M260" s="10"/>
      <c r="N260" s="10"/>
      <c r="O260" s="10"/>
      <c r="P260" s="10"/>
      <c r="Q260" s="10"/>
      <c r="R260" s="10"/>
      <c r="S260" s="10"/>
      <c r="T260" s="18"/>
      <c r="U260" s="23"/>
      <c r="V260" s="11"/>
      <c r="W260" s="11"/>
      <c r="X260" s="24"/>
      <c r="Y260" s="28"/>
      <c r="Z260" s="11"/>
      <c r="AA260" s="11"/>
      <c r="AB260" s="11"/>
      <c r="AC260" s="11"/>
      <c r="AD260" s="11"/>
      <c r="AE260" s="11"/>
      <c r="AF260" s="11"/>
      <c r="AG260" s="11"/>
      <c r="AH260" s="11"/>
      <c r="AI260" s="11"/>
      <c r="AJ260" s="11"/>
      <c r="AK260" s="11"/>
      <c r="AL260" s="11"/>
      <c r="AM260" s="11"/>
      <c r="AN260" s="11"/>
      <c r="AO260" s="11"/>
    </row>
    <row r="261" spans="2:41" ht="15" customHeight="1">
      <c r="B261" s="4" t="str">
        <f t="shared" si="3"/>
        <v>US</v>
      </c>
      <c r="C261" s="3" t="s">
        <v>68</v>
      </c>
      <c r="D261" s="9"/>
      <c r="E261" s="17"/>
      <c r="F261" s="10"/>
      <c r="G261" s="10"/>
      <c r="H261" s="10"/>
      <c r="I261" s="10"/>
      <c r="J261" s="10"/>
      <c r="K261" s="10"/>
      <c r="L261" s="10"/>
      <c r="M261" s="10"/>
      <c r="N261" s="10"/>
      <c r="O261" s="10"/>
      <c r="P261" s="10"/>
      <c r="Q261" s="10"/>
      <c r="R261" s="10"/>
      <c r="S261" s="10"/>
      <c r="T261" s="18"/>
      <c r="U261" s="23"/>
      <c r="V261" s="11"/>
      <c r="W261" s="11"/>
      <c r="X261" s="24"/>
      <c r="Y261" s="28"/>
      <c r="Z261" s="11"/>
      <c r="AA261" s="11"/>
      <c r="AB261" s="11"/>
      <c r="AC261" s="11"/>
      <c r="AD261" s="11"/>
      <c r="AE261" s="11"/>
      <c r="AF261" s="11"/>
      <c r="AG261" s="11"/>
      <c r="AH261" s="11"/>
      <c r="AI261" s="11"/>
      <c r="AJ261" s="11"/>
      <c r="AK261" s="11"/>
      <c r="AL261" s="11"/>
      <c r="AM261" s="11"/>
      <c r="AN261" s="11"/>
      <c r="AO261" s="11"/>
    </row>
    <row r="262" spans="2:41" ht="15" customHeight="1">
      <c r="B262" s="4" t="str">
        <f t="shared" ref="B262:B325" si="4">CONCATENATE(C262,D262)</f>
        <v>US</v>
      </c>
      <c r="C262" s="3" t="s">
        <v>68</v>
      </c>
      <c r="D262" s="9"/>
      <c r="E262" s="17"/>
      <c r="F262" s="10"/>
      <c r="G262" s="10"/>
      <c r="H262" s="10"/>
      <c r="I262" s="10"/>
      <c r="J262" s="10"/>
      <c r="K262" s="10"/>
      <c r="L262" s="10"/>
      <c r="M262" s="10"/>
      <c r="N262" s="10"/>
      <c r="O262" s="10"/>
      <c r="P262" s="10"/>
      <c r="Q262" s="10"/>
      <c r="R262" s="10"/>
      <c r="S262" s="10"/>
      <c r="T262" s="18"/>
      <c r="U262" s="23"/>
      <c r="V262" s="11"/>
      <c r="W262" s="11"/>
      <c r="X262" s="24"/>
      <c r="Y262" s="28"/>
      <c r="Z262" s="11"/>
      <c r="AA262" s="11"/>
      <c r="AB262" s="11"/>
      <c r="AC262" s="11"/>
      <c r="AD262" s="11"/>
      <c r="AE262" s="11"/>
      <c r="AF262" s="11"/>
      <c r="AG262" s="11"/>
      <c r="AH262" s="11"/>
      <c r="AI262" s="11"/>
      <c r="AJ262" s="11"/>
      <c r="AK262" s="11"/>
      <c r="AL262" s="11"/>
      <c r="AM262" s="11"/>
      <c r="AN262" s="11"/>
      <c r="AO262" s="11"/>
    </row>
    <row r="263" spans="2:41" ht="15" customHeight="1">
      <c r="B263" s="4" t="str">
        <f t="shared" si="4"/>
        <v>US</v>
      </c>
      <c r="C263" s="3" t="s">
        <v>68</v>
      </c>
      <c r="D263" s="9"/>
      <c r="E263" s="17"/>
      <c r="F263" s="10"/>
      <c r="G263" s="10"/>
      <c r="H263" s="10"/>
      <c r="I263" s="10"/>
      <c r="J263" s="10"/>
      <c r="K263" s="10"/>
      <c r="L263" s="10"/>
      <c r="M263" s="10"/>
      <c r="N263" s="10"/>
      <c r="O263" s="10"/>
      <c r="P263" s="10"/>
      <c r="Q263" s="10"/>
      <c r="R263" s="10"/>
      <c r="S263" s="10"/>
      <c r="T263" s="18"/>
      <c r="U263" s="23"/>
      <c r="V263" s="11"/>
      <c r="W263" s="11"/>
      <c r="X263" s="24"/>
      <c r="Y263" s="28"/>
      <c r="Z263" s="11"/>
      <c r="AA263" s="11"/>
      <c r="AB263" s="11"/>
      <c r="AC263" s="11"/>
      <c r="AD263" s="11"/>
      <c r="AE263" s="11"/>
      <c r="AF263" s="11"/>
      <c r="AG263" s="11"/>
      <c r="AH263" s="11"/>
      <c r="AI263" s="11"/>
      <c r="AJ263" s="11"/>
      <c r="AK263" s="11"/>
      <c r="AL263" s="11"/>
      <c r="AM263" s="11"/>
      <c r="AN263" s="11"/>
      <c r="AO263" s="11"/>
    </row>
    <row r="264" spans="2:41" ht="15" customHeight="1">
      <c r="B264" s="4" t="str">
        <f t="shared" si="4"/>
        <v>US</v>
      </c>
      <c r="C264" s="3" t="s">
        <v>68</v>
      </c>
      <c r="D264" s="9"/>
      <c r="E264" s="17"/>
      <c r="F264" s="10"/>
      <c r="G264" s="10"/>
      <c r="H264" s="10"/>
      <c r="I264" s="10"/>
      <c r="J264" s="10"/>
      <c r="K264" s="10"/>
      <c r="L264" s="10"/>
      <c r="M264" s="10"/>
      <c r="N264" s="10"/>
      <c r="O264" s="10"/>
      <c r="P264" s="10"/>
      <c r="Q264" s="10"/>
      <c r="R264" s="10"/>
      <c r="S264" s="10"/>
      <c r="T264" s="18"/>
      <c r="U264" s="23"/>
      <c r="V264" s="11"/>
      <c r="W264" s="11"/>
      <c r="X264" s="24"/>
      <c r="Y264" s="28"/>
      <c r="Z264" s="11"/>
      <c r="AA264" s="11"/>
      <c r="AB264" s="11"/>
      <c r="AC264" s="11"/>
      <c r="AD264" s="11"/>
      <c r="AE264" s="11"/>
      <c r="AF264" s="11"/>
      <c r="AG264" s="11"/>
      <c r="AH264" s="11"/>
      <c r="AI264" s="11"/>
      <c r="AJ264" s="11"/>
      <c r="AK264" s="11"/>
      <c r="AL264" s="11"/>
      <c r="AM264" s="11"/>
      <c r="AN264" s="11"/>
      <c r="AO264" s="11"/>
    </row>
    <row r="265" spans="2:41" ht="15" customHeight="1">
      <c r="B265" s="4" t="str">
        <f t="shared" si="4"/>
        <v>US</v>
      </c>
      <c r="C265" s="3" t="s">
        <v>68</v>
      </c>
      <c r="D265" s="9"/>
      <c r="E265" s="17"/>
      <c r="F265" s="10"/>
      <c r="G265" s="10"/>
      <c r="H265" s="10"/>
      <c r="I265" s="10"/>
      <c r="J265" s="10"/>
      <c r="K265" s="10"/>
      <c r="L265" s="10"/>
      <c r="M265" s="10"/>
      <c r="N265" s="10"/>
      <c r="O265" s="10"/>
      <c r="P265" s="10"/>
      <c r="Q265" s="10"/>
      <c r="R265" s="10"/>
      <c r="S265" s="10"/>
      <c r="T265" s="18"/>
      <c r="U265" s="23"/>
      <c r="V265" s="11"/>
      <c r="W265" s="11"/>
      <c r="X265" s="24"/>
      <c r="Y265" s="28"/>
      <c r="Z265" s="11"/>
      <c r="AA265" s="11"/>
      <c r="AB265" s="11"/>
      <c r="AC265" s="11"/>
      <c r="AD265" s="11"/>
      <c r="AE265" s="11"/>
      <c r="AF265" s="11"/>
      <c r="AG265" s="11"/>
      <c r="AH265" s="11"/>
      <c r="AI265" s="11"/>
      <c r="AJ265" s="11"/>
      <c r="AK265" s="11"/>
      <c r="AL265" s="11"/>
      <c r="AM265" s="11"/>
      <c r="AN265" s="11"/>
      <c r="AO265" s="11"/>
    </row>
    <row r="266" spans="2:41" ht="15" customHeight="1">
      <c r="B266" s="4" t="str">
        <f t="shared" si="4"/>
        <v>US</v>
      </c>
      <c r="C266" s="3" t="s">
        <v>68</v>
      </c>
      <c r="D266" s="9"/>
      <c r="E266" s="17"/>
      <c r="F266" s="10"/>
      <c r="G266" s="10"/>
      <c r="H266" s="10"/>
      <c r="I266" s="10"/>
      <c r="J266" s="10"/>
      <c r="K266" s="10"/>
      <c r="L266" s="10"/>
      <c r="M266" s="10"/>
      <c r="N266" s="10"/>
      <c r="O266" s="10"/>
      <c r="P266" s="10"/>
      <c r="Q266" s="10"/>
      <c r="R266" s="10"/>
      <c r="S266" s="10"/>
      <c r="T266" s="18"/>
      <c r="U266" s="23"/>
      <c r="V266" s="11"/>
      <c r="W266" s="11"/>
      <c r="X266" s="24"/>
      <c r="Y266" s="28"/>
      <c r="Z266" s="11"/>
      <c r="AA266" s="11"/>
      <c r="AB266" s="11"/>
      <c r="AC266" s="11"/>
      <c r="AD266" s="11"/>
      <c r="AE266" s="11"/>
      <c r="AF266" s="11"/>
      <c r="AG266" s="11"/>
      <c r="AH266" s="11"/>
      <c r="AI266" s="11"/>
      <c r="AJ266" s="11"/>
      <c r="AK266" s="11"/>
      <c r="AL266" s="11"/>
      <c r="AM266" s="11"/>
      <c r="AN266" s="11"/>
      <c r="AO266" s="11"/>
    </row>
    <row r="267" spans="2:41" ht="15" customHeight="1">
      <c r="B267" s="4" t="str">
        <f t="shared" si="4"/>
        <v>US</v>
      </c>
      <c r="C267" s="3" t="s">
        <v>68</v>
      </c>
      <c r="D267" s="9"/>
      <c r="E267" s="17"/>
      <c r="F267" s="10"/>
      <c r="G267" s="10"/>
      <c r="H267" s="10"/>
      <c r="I267" s="10"/>
      <c r="J267" s="10"/>
      <c r="K267" s="10"/>
      <c r="L267" s="10"/>
      <c r="M267" s="10"/>
      <c r="N267" s="10"/>
      <c r="O267" s="10"/>
      <c r="P267" s="10"/>
      <c r="Q267" s="10"/>
      <c r="R267" s="10"/>
      <c r="S267" s="10"/>
      <c r="T267" s="18"/>
      <c r="U267" s="23"/>
      <c r="V267" s="11"/>
      <c r="W267" s="11"/>
      <c r="X267" s="24"/>
      <c r="Y267" s="28"/>
      <c r="Z267" s="11"/>
      <c r="AA267" s="11"/>
      <c r="AB267" s="11"/>
      <c r="AC267" s="11"/>
      <c r="AD267" s="11"/>
      <c r="AE267" s="11"/>
      <c r="AF267" s="11"/>
      <c r="AG267" s="11"/>
      <c r="AH267" s="11"/>
      <c r="AI267" s="11"/>
      <c r="AJ267" s="11"/>
      <c r="AK267" s="11"/>
      <c r="AL267" s="11"/>
      <c r="AM267" s="11"/>
      <c r="AN267" s="11"/>
      <c r="AO267" s="11"/>
    </row>
    <row r="268" spans="2:41" ht="15" customHeight="1">
      <c r="B268" s="4" t="str">
        <f t="shared" si="4"/>
        <v>US</v>
      </c>
      <c r="C268" s="3" t="s">
        <v>68</v>
      </c>
      <c r="D268" s="9"/>
      <c r="E268" s="17"/>
      <c r="F268" s="10"/>
      <c r="G268" s="10"/>
      <c r="H268" s="10"/>
      <c r="I268" s="10"/>
      <c r="J268" s="10"/>
      <c r="K268" s="10"/>
      <c r="L268" s="10"/>
      <c r="M268" s="10"/>
      <c r="N268" s="10"/>
      <c r="O268" s="10"/>
      <c r="P268" s="10"/>
      <c r="Q268" s="10"/>
      <c r="R268" s="10"/>
      <c r="S268" s="10"/>
      <c r="T268" s="18"/>
      <c r="U268" s="23"/>
      <c r="V268" s="11"/>
      <c r="W268" s="11"/>
      <c r="X268" s="24"/>
      <c r="Y268" s="28"/>
      <c r="Z268" s="11"/>
      <c r="AA268" s="11"/>
      <c r="AB268" s="11"/>
      <c r="AC268" s="11"/>
      <c r="AD268" s="11"/>
      <c r="AE268" s="11"/>
      <c r="AF268" s="11"/>
      <c r="AG268" s="11"/>
      <c r="AH268" s="11"/>
      <c r="AI268" s="11"/>
      <c r="AJ268" s="11"/>
      <c r="AK268" s="11"/>
      <c r="AL268" s="11"/>
      <c r="AM268" s="11"/>
      <c r="AN268" s="11"/>
      <c r="AO268" s="11"/>
    </row>
    <row r="269" spans="2:41" ht="15" customHeight="1">
      <c r="B269" s="4" t="str">
        <f t="shared" si="4"/>
        <v>US</v>
      </c>
      <c r="C269" s="3" t="s">
        <v>68</v>
      </c>
      <c r="D269" s="9"/>
      <c r="E269" s="17"/>
      <c r="F269" s="10"/>
      <c r="G269" s="10"/>
      <c r="H269" s="10"/>
      <c r="I269" s="10"/>
      <c r="J269" s="10"/>
      <c r="K269" s="10"/>
      <c r="L269" s="10"/>
      <c r="M269" s="10"/>
      <c r="N269" s="10"/>
      <c r="O269" s="10"/>
      <c r="P269" s="10"/>
      <c r="Q269" s="10"/>
      <c r="R269" s="10"/>
      <c r="S269" s="10"/>
      <c r="T269" s="18"/>
      <c r="U269" s="23"/>
      <c r="V269" s="11"/>
      <c r="W269" s="11"/>
      <c r="X269" s="24"/>
      <c r="Y269" s="28"/>
      <c r="Z269" s="11"/>
      <c r="AA269" s="11"/>
      <c r="AB269" s="11"/>
      <c r="AC269" s="11"/>
      <c r="AD269" s="11"/>
      <c r="AE269" s="11"/>
      <c r="AF269" s="11"/>
      <c r="AG269" s="11"/>
      <c r="AH269" s="11"/>
      <c r="AI269" s="11"/>
      <c r="AJ269" s="11"/>
      <c r="AK269" s="11"/>
      <c r="AL269" s="11"/>
      <c r="AM269" s="11"/>
      <c r="AN269" s="11"/>
      <c r="AO269" s="11"/>
    </row>
    <row r="270" spans="2:41" ht="15" customHeight="1">
      <c r="B270" s="4" t="str">
        <f t="shared" si="4"/>
        <v>US</v>
      </c>
      <c r="C270" s="3" t="s">
        <v>68</v>
      </c>
      <c r="D270" s="9"/>
      <c r="E270" s="17"/>
      <c r="F270" s="10"/>
      <c r="G270" s="10"/>
      <c r="H270" s="10"/>
      <c r="I270" s="10"/>
      <c r="J270" s="10"/>
      <c r="K270" s="10"/>
      <c r="L270" s="10"/>
      <c r="M270" s="10"/>
      <c r="N270" s="10"/>
      <c r="O270" s="10"/>
      <c r="P270" s="10"/>
      <c r="Q270" s="10"/>
      <c r="R270" s="10"/>
      <c r="S270" s="10"/>
      <c r="T270" s="18"/>
      <c r="U270" s="23"/>
      <c r="V270" s="11"/>
      <c r="W270" s="11"/>
      <c r="X270" s="24"/>
      <c r="Y270" s="28"/>
      <c r="Z270" s="11"/>
      <c r="AA270" s="11"/>
      <c r="AB270" s="11"/>
      <c r="AC270" s="11"/>
      <c r="AD270" s="11"/>
      <c r="AE270" s="11"/>
      <c r="AF270" s="11"/>
      <c r="AG270" s="11"/>
      <c r="AH270" s="11"/>
      <c r="AI270" s="11"/>
      <c r="AJ270" s="11"/>
      <c r="AK270" s="11"/>
      <c r="AL270" s="11"/>
      <c r="AM270" s="11"/>
      <c r="AN270" s="11"/>
      <c r="AO270" s="11"/>
    </row>
    <row r="271" spans="2:41" ht="15" customHeight="1">
      <c r="B271" s="4" t="str">
        <f t="shared" si="4"/>
        <v>US</v>
      </c>
      <c r="C271" s="3" t="s">
        <v>68</v>
      </c>
      <c r="D271" s="9"/>
      <c r="E271" s="17"/>
      <c r="F271" s="10"/>
      <c r="G271" s="10"/>
      <c r="H271" s="10"/>
      <c r="I271" s="10"/>
      <c r="J271" s="10"/>
      <c r="K271" s="10"/>
      <c r="L271" s="10"/>
      <c r="M271" s="10"/>
      <c r="N271" s="10"/>
      <c r="O271" s="10"/>
      <c r="P271" s="10"/>
      <c r="Q271" s="10"/>
      <c r="R271" s="10"/>
      <c r="S271" s="10"/>
      <c r="T271" s="18"/>
      <c r="U271" s="23"/>
      <c r="V271" s="11"/>
      <c r="W271" s="11"/>
      <c r="X271" s="24"/>
      <c r="Y271" s="28"/>
      <c r="Z271" s="11"/>
      <c r="AA271" s="11"/>
      <c r="AB271" s="11"/>
      <c r="AC271" s="11"/>
      <c r="AD271" s="11"/>
      <c r="AE271" s="11"/>
      <c r="AF271" s="11"/>
      <c r="AG271" s="11"/>
      <c r="AH271" s="11"/>
      <c r="AI271" s="11"/>
      <c r="AJ271" s="11"/>
      <c r="AK271" s="11"/>
      <c r="AL271" s="11"/>
      <c r="AM271" s="11"/>
      <c r="AN271" s="11"/>
      <c r="AO271" s="11"/>
    </row>
    <row r="272" spans="2:41" ht="15" customHeight="1">
      <c r="B272" s="4" t="str">
        <f t="shared" si="4"/>
        <v>US</v>
      </c>
      <c r="C272" s="3" t="s">
        <v>68</v>
      </c>
      <c r="D272" s="9"/>
      <c r="E272" s="17"/>
      <c r="F272" s="10"/>
      <c r="G272" s="10"/>
      <c r="H272" s="10"/>
      <c r="I272" s="10"/>
      <c r="J272" s="10"/>
      <c r="K272" s="10"/>
      <c r="L272" s="10"/>
      <c r="M272" s="10"/>
      <c r="N272" s="10"/>
      <c r="O272" s="10"/>
      <c r="P272" s="10"/>
      <c r="Q272" s="10"/>
      <c r="R272" s="10"/>
      <c r="S272" s="10"/>
      <c r="T272" s="18"/>
      <c r="U272" s="23"/>
      <c r="V272" s="11"/>
      <c r="W272" s="11"/>
      <c r="X272" s="24"/>
      <c r="Y272" s="28"/>
      <c r="Z272" s="11"/>
      <c r="AA272" s="11"/>
      <c r="AB272" s="11"/>
      <c r="AC272" s="11"/>
      <c r="AD272" s="11"/>
      <c r="AE272" s="11"/>
      <c r="AF272" s="11"/>
      <c r="AG272" s="11"/>
      <c r="AH272" s="11"/>
      <c r="AI272" s="11"/>
      <c r="AJ272" s="11"/>
      <c r="AK272" s="11"/>
      <c r="AL272" s="11"/>
      <c r="AM272" s="11"/>
      <c r="AN272" s="11"/>
      <c r="AO272" s="11"/>
    </row>
    <row r="273" spans="2:41" ht="15" customHeight="1">
      <c r="B273" s="4" t="str">
        <f t="shared" si="4"/>
        <v>US</v>
      </c>
      <c r="C273" s="3" t="s">
        <v>68</v>
      </c>
      <c r="D273" s="9"/>
      <c r="E273" s="17"/>
      <c r="F273" s="10"/>
      <c r="G273" s="10"/>
      <c r="H273" s="10"/>
      <c r="I273" s="10"/>
      <c r="J273" s="10"/>
      <c r="K273" s="10"/>
      <c r="L273" s="10"/>
      <c r="M273" s="10"/>
      <c r="N273" s="10"/>
      <c r="O273" s="10"/>
      <c r="P273" s="10"/>
      <c r="Q273" s="10"/>
      <c r="R273" s="10"/>
      <c r="S273" s="10"/>
      <c r="T273" s="18"/>
      <c r="U273" s="23"/>
      <c r="V273" s="11"/>
      <c r="W273" s="11"/>
      <c r="X273" s="24"/>
      <c r="Y273" s="28"/>
      <c r="Z273" s="11"/>
      <c r="AA273" s="11"/>
      <c r="AB273" s="11"/>
      <c r="AC273" s="11"/>
      <c r="AD273" s="11"/>
      <c r="AE273" s="11"/>
      <c r="AF273" s="11"/>
      <c r="AG273" s="11"/>
      <c r="AH273" s="11"/>
      <c r="AI273" s="11"/>
      <c r="AJ273" s="11"/>
      <c r="AK273" s="11"/>
      <c r="AL273" s="11"/>
      <c r="AM273" s="11"/>
      <c r="AN273" s="11"/>
      <c r="AO273" s="11"/>
    </row>
    <row r="274" spans="2:41" ht="15" customHeight="1">
      <c r="B274" s="4" t="str">
        <f t="shared" si="4"/>
        <v>US</v>
      </c>
      <c r="C274" s="3" t="s">
        <v>68</v>
      </c>
      <c r="D274" s="9"/>
      <c r="E274" s="17"/>
      <c r="F274" s="10"/>
      <c r="G274" s="10"/>
      <c r="H274" s="10"/>
      <c r="I274" s="10"/>
      <c r="J274" s="10"/>
      <c r="K274" s="10"/>
      <c r="L274" s="10"/>
      <c r="M274" s="10"/>
      <c r="N274" s="10"/>
      <c r="O274" s="10"/>
      <c r="P274" s="10"/>
      <c r="Q274" s="10"/>
      <c r="R274" s="10"/>
      <c r="S274" s="10"/>
      <c r="T274" s="18"/>
      <c r="U274" s="23"/>
      <c r="V274" s="11"/>
      <c r="W274" s="11"/>
      <c r="X274" s="24"/>
      <c r="Y274" s="28"/>
      <c r="Z274" s="11"/>
      <c r="AA274" s="11"/>
      <c r="AB274" s="11"/>
      <c r="AC274" s="11"/>
      <c r="AD274" s="11"/>
      <c r="AE274" s="11"/>
      <c r="AF274" s="11"/>
      <c r="AG274" s="11"/>
      <c r="AH274" s="11"/>
      <c r="AI274" s="11"/>
      <c r="AJ274" s="11"/>
      <c r="AK274" s="11"/>
      <c r="AL274" s="11"/>
      <c r="AM274" s="11"/>
      <c r="AN274" s="11"/>
      <c r="AO274" s="11"/>
    </row>
    <row r="275" spans="2:41" ht="15" customHeight="1">
      <c r="B275" s="4" t="str">
        <f t="shared" si="4"/>
        <v>US</v>
      </c>
      <c r="C275" s="3" t="s">
        <v>68</v>
      </c>
      <c r="D275" s="9"/>
      <c r="E275" s="17"/>
      <c r="F275" s="10"/>
      <c r="G275" s="10"/>
      <c r="H275" s="10"/>
      <c r="I275" s="10"/>
      <c r="J275" s="10"/>
      <c r="K275" s="10"/>
      <c r="L275" s="10"/>
      <c r="M275" s="10"/>
      <c r="N275" s="10"/>
      <c r="O275" s="10"/>
      <c r="P275" s="10"/>
      <c r="Q275" s="10"/>
      <c r="R275" s="10"/>
      <c r="S275" s="10"/>
      <c r="T275" s="18"/>
      <c r="U275" s="23"/>
      <c r="V275" s="11"/>
      <c r="W275" s="11"/>
      <c r="X275" s="24"/>
      <c r="Y275" s="28"/>
      <c r="Z275" s="11"/>
      <c r="AA275" s="11"/>
      <c r="AB275" s="11"/>
      <c r="AC275" s="11"/>
      <c r="AD275" s="11"/>
      <c r="AE275" s="11"/>
      <c r="AF275" s="11"/>
      <c r="AG275" s="11"/>
      <c r="AH275" s="11"/>
      <c r="AI275" s="11"/>
      <c r="AJ275" s="11"/>
      <c r="AK275" s="11"/>
      <c r="AL275" s="11"/>
      <c r="AM275" s="11"/>
      <c r="AN275" s="11"/>
      <c r="AO275" s="11"/>
    </row>
    <row r="276" spans="2:41" ht="15" customHeight="1">
      <c r="B276" s="4" t="str">
        <f t="shared" si="4"/>
        <v>US</v>
      </c>
      <c r="C276" s="3" t="s">
        <v>68</v>
      </c>
      <c r="D276" s="9"/>
      <c r="E276" s="17"/>
      <c r="F276" s="10"/>
      <c r="G276" s="10"/>
      <c r="H276" s="10"/>
      <c r="I276" s="10"/>
      <c r="J276" s="10"/>
      <c r="K276" s="10"/>
      <c r="L276" s="10"/>
      <c r="M276" s="10"/>
      <c r="N276" s="10"/>
      <c r="O276" s="10"/>
      <c r="P276" s="10"/>
      <c r="Q276" s="10"/>
      <c r="R276" s="10"/>
      <c r="S276" s="10"/>
      <c r="T276" s="18"/>
      <c r="U276" s="23"/>
      <c r="V276" s="11"/>
      <c r="W276" s="11"/>
      <c r="X276" s="24"/>
      <c r="Y276" s="28"/>
      <c r="Z276" s="11"/>
      <c r="AA276" s="11"/>
      <c r="AB276" s="11"/>
      <c r="AC276" s="11"/>
      <c r="AD276" s="11"/>
      <c r="AE276" s="11"/>
      <c r="AF276" s="11"/>
      <c r="AG276" s="11"/>
      <c r="AH276" s="11"/>
      <c r="AI276" s="11"/>
      <c r="AJ276" s="11"/>
      <c r="AK276" s="11"/>
      <c r="AL276" s="11"/>
      <c r="AM276" s="11"/>
      <c r="AN276" s="11"/>
      <c r="AO276" s="11"/>
    </row>
    <row r="277" spans="2:41" ht="15" customHeight="1">
      <c r="B277" s="4" t="str">
        <f t="shared" si="4"/>
        <v>US</v>
      </c>
      <c r="C277" s="3" t="s">
        <v>68</v>
      </c>
      <c r="D277" s="9"/>
      <c r="E277" s="17"/>
      <c r="F277" s="10"/>
      <c r="G277" s="10"/>
      <c r="H277" s="10"/>
      <c r="I277" s="10"/>
      <c r="J277" s="10"/>
      <c r="K277" s="10"/>
      <c r="L277" s="10"/>
      <c r="M277" s="10"/>
      <c r="N277" s="10"/>
      <c r="O277" s="10"/>
      <c r="P277" s="10"/>
      <c r="Q277" s="10"/>
      <c r="R277" s="10"/>
      <c r="S277" s="10"/>
      <c r="T277" s="18"/>
      <c r="U277" s="23"/>
      <c r="V277" s="11"/>
      <c r="W277" s="11"/>
      <c r="X277" s="24"/>
      <c r="Y277" s="28"/>
      <c r="Z277" s="11"/>
      <c r="AA277" s="11"/>
      <c r="AB277" s="11"/>
      <c r="AC277" s="11"/>
      <c r="AD277" s="11"/>
      <c r="AE277" s="11"/>
      <c r="AF277" s="11"/>
      <c r="AG277" s="11"/>
      <c r="AH277" s="11"/>
      <c r="AI277" s="11"/>
      <c r="AJ277" s="11"/>
      <c r="AK277" s="11"/>
      <c r="AL277" s="11"/>
      <c r="AM277" s="11"/>
      <c r="AN277" s="11"/>
      <c r="AO277" s="11"/>
    </row>
    <row r="278" spans="2:41" ht="15" customHeight="1">
      <c r="B278" s="4" t="str">
        <f t="shared" si="4"/>
        <v>US</v>
      </c>
      <c r="C278" s="3" t="s">
        <v>68</v>
      </c>
      <c r="D278" s="9"/>
      <c r="E278" s="17"/>
      <c r="F278" s="10"/>
      <c r="G278" s="10"/>
      <c r="H278" s="10"/>
      <c r="I278" s="10"/>
      <c r="J278" s="10"/>
      <c r="K278" s="10"/>
      <c r="L278" s="10"/>
      <c r="M278" s="10"/>
      <c r="N278" s="10"/>
      <c r="O278" s="10"/>
      <c r="P278" s="10"/>
      <c r="Q278" s="10"/>
      <c r="R278" s="10"/>
      <c r="S278" s="10"/>
      <c r="T278" s="18"/>
      <c r="U278" s="23"/>
      <c r="V278" s="11"/>
      <c r="W278" s="11"/>
      <c r="X278" s="24"/>
      <c r="Y278" s="28"/>
      <c r="Z278" s="11"/>
      <c r="AA278" s="11"/>
      <c r="AB278" s="11"/>
      <c r="AC278" s="11"/>
      <c r="AD278" s="11"/>
      <c r="AE278" s="11"/>
      <c r="AF278" s="11"/>
      <c r="AG278" s="11"/>
      <c r="AH278" s="11"/>
      <c r="AI278" s="11"/>
      <c r="AJ278" s="11"/>
      <c r="AK278" s="11"/>
      <c r="AL278" s="11"/>
      <c r="AM278" s="11"/>
      <c r="AN278" s="11"/>
      <c r="AO278" s="11"/>
    </row>
    <row r="279" spans="2:41" ht="15" customHeight="1">
      <c r="B279" s="4" t="str">
        <f t="shared" si="4"/>
        <v>US</v>
      </c>
      <c r="C279" s="3" t="s">
        <v>68</v>
      </c>
      <c r="D279" s="9"/>
      <c r="E279" s="17"/>
      <c r="F279" s="10"/>
      <c r="G279" s="10"/>
      <c r="H279" s="10"/>
      <c r="I279" s="10"/>
      <c r="J279" s="10"/>
      <c r="K279" s="10"/>
      <c r="L279" s="10"/>
      <c r="M279" s="10"/>
      <c r="N279" s="10"/>
      <c r="O279" s="10"/>
      <c r="P279" s="10"/>
      <c r="Q279" s="10"/>
      <c r="R279" s="10"/>
      <c r="S279" s="10"/>
      <c r="T279" s="18"/>
      <c r="U279" s="23"/>
      <c r="V279" s="11"/>
      <c r="W279" s="11"/>
      <c r="X279" s="24"/>
      <c r="Y279" s="28"/>
      <c r="Z279" s="11"/>
      <c r="AA279" s="11"/>
      <c r="AB279" s="11"/>
      <c r="AC279" s="11"/>
      <c r="AD279" s="11"/>
      <c r="AE279" s="11"/>
      <c r="AF279" s="11"/>
      <c r="AG279" s="11"/>
      <c r="AH279" s="11"/>
      <c r="AI279" s="11"/>
      <c r="AJ279" s="11"/>
      <c r="AK279" s="11"/>
      <c r="AL279" s="11"/>
      <c r="AM279" s="11"/>
      <c r="AN279" s="11"/>
      <c r="AO279" s="11"/>
    </row>
    <row r="280" spans="2:41" ht="15" customHeight="1">
      <c r="B280" s="4" t="str">
        <f t="shared" si="4"/>
        <v>US</v>
      </c>
      <c r="C280" s="3" t="s">
        <v>68</v>
      </c>
      <c r="D280" s="9"/>
      <c r="E280" s="17"/>
      <c r="F280" s="10"/>
      <c r="G280" s="10"/>
      <c r="H280" s="10"/>
      <c r="I280" s="10"/>
      <c r="J280" s="10"/>
      <c r="K280" s="10"/>
      <c r="L280" s="10"/>
      <c r="M280" s="10"/>
      <c r="N280" s="10"/>
      <c r="O280" s="10"/>
      <c r="P280" s="10"/>
      <c r="Q280" s="10"/>
      <c r="R280" s="10"/>
      <c r="S280" s="10"/>
      <c r="T280" s="18"/>
      <c r="U280" s="23"/>
      <c r="V280" s="11"/>
      <c r="W280" s="11"/>
      <c r="X280" s="24"/>
      <c r="Y280" s="28"/>
      <c r="Z280" s="11"/>
      <c r="AA280" s="11"/>
      <c r="AB280" s="11"/>
      <c r="AC280" s="11"/>
      <c r="AD280" s="11"/>
      <c r="AE280" s="11"/>
      <c r="AF280" s="11"/>
      <c r="AG280" s="11"/>
      <c r="AH280" s="11"/>
      <c r="AI280" s="11"/>
      <c r="AJ280" s="11"/>
      <c r="AK280" s="11"/>
      <c r="AL280" s="11"/>
      <c r="AM280" s="11"/>
      <c r="AN280" s="11"/>
      <c r="AO280" s="11"/>
    </row>
    <row r="281" spans="2:41" ht="15" customHeight="1">
      <c r="B281" s="4" t="str">
        <f t="shared" si="4"/>
        <v>US</v>
      </c>
      <c r="C281" s="3" t="s">
        <v>68</v>
      </c>
      <c r="D281" s="9"/>
      <c r="E281" s="17"/>
      <c r="F281" s="10"/>
      <c r="G281" s="10"/>
      <c r="H281" s="10"/>
      <c r="I281" s="10"/>
      <c r="J281" s="10"/>
      <c r="K281" s="10"/>
      <c r="L281" s="10"/>
      <c r="M281" s="10"/>
      <c r="N281" s="10"/>
      <c r="O281" s="10"/>
      <c r="P281" s="10"/>
      <c r="Q281" s="10"/>
      <c r="R281" s="10"/>
      <c r="S281" s="10"/>
      <c r="T281" s="18"/>
      <c r="U281" s="23"/>
      <c r="V281" s="11"/>
      <c r="W281" s="11"/>
      <c r="X281" s="24"/>
      <c r="Y281" s="28"/>
      <c r="Z281" s="11"/>
      <c r="AA281" s="11"/>
      <c r="AB281" s="11"/>
      <c r="AC281" s="11"/>
      <c r="AD281" s="11"/>
      <c r="AE281" s="11"/>
      <c r="AF281" s="11"/>
      <c r="AG281" s="11"/>
      <c r="AH281" s="11"/>
      <c r="AI281" s="11"/>
      <c r="AJ281" s="11"/>
      <c r="AK281" s="11"/>
      <c r="AL281" s="11"/>
      <c r="AM281" s="11"/>
      <c r="AN281" s="11"/>
      <c r="AO281" s="11"/>
    </row>
    <row r="282" spans="2:41" ht="15" customHeight="1">
      <c r="B282" s="4" t="str">
        <f t="shared" si="4"/>
        <v>US</v>
      </c>
      <c r="C282" s="3" t="s">
        <v>68</v>
      </c>
      <c r="D282" s="9"/>
      <c r="E282" s="17"/>
      <c r="F282" s="10"/>
      <c r="G282" s="10"/>
      <c r="H282" s="10"/>
      <c r="I282" s="10"/>
      <c r="J282" s="10"/>
      <c r="K282" s="10"/>
      <c r="L282" s="10"/>
      <c r="M282" s="10"/>
      <c r="N282" s="10"/>
      <c r="O282" s="10"/>
      <c r="P282" s="10"/>
      <c r="Q282" s="10"/>
      <c r="R282" s="10"/>
      <c r="S282" s="10"/>
      <c r="T282" s="18"/>
      <c r="U282" s="23"/>
      <c r="V282" s="11"/>
      <c r="W282" s="11"/>
      <c r="X282" s="24"/>
      <c r="Y282" s="28"/>
      <c r="Z282" s="11"/>
      <c r="AA282" s="11"/>
      <c r="AB282" s="11"/>
      <c r="AC282" s="11"/>
      <c r="AD282" s="11"/>
      <c r="AE282" s="11"/>
      <c r="AF282" s="11"/>
      <c r="AG282" s="11"/>
      <c r="AH282" s="11"/>
      <c r="AI282" s="11"/>
      <c r="AJ282" s="11"/>
      <c r="AK282" s="11"/>
      <c r="AL282" s="11"/>
      <c r="AM282" s="11"/>
      <c r="AN282" s="11"/>
      <c r="AO282" s="11"/>
    </row>
    <row r="283" spans="2:41" ht="15" customHeight="1">
      <c r="B283" s="4" t="str">
        <f t="shared" si="4"/>
        <v>US</v>
      </c>
      <c r="C283" s="3" t="s">
        <v>68</v>
      </c>
      <c r="D283" s="9"/>
      <c r="E283" s="17"/>
      <c r="F283" s="10"/>
      <c r="G283" s="10"/>
      <c r="H283" s="10"/>
      <c r="I283" s="10"/>
      <c r="J283" s="10"/>
      <c r="K283" s="10"/>
      <c r="L283" s="10"/>
      <c r="M283" s="10"/>
      <c r="N283" s="10"/>
      <c r="O283" s="10"/>
      <c r="P283" s="10"/>
      <c r="Q283" s="10"/>
      <c r="R283" s="10"/>
      <c r="S283" s="10"/>
      <c r="T283" s="18"/>
      <c r="U283" s="23"/>
      <c r="V283" s="11"/>
      <c r="W283" s="11"/>
      <c r="X283" s="24"/>
      <c r="Y283" s="28"/>
      <c r="Z283" s="11"/>
      <c r="AA283" s="11"/>
      <c r="AB283" s="11"/>
      <c r="AC283" s="11"/>
      <c r="AD283" s="11"/>
      <c r="AE283" s="11"/>
      <c r="AF283" s="11"/>
      <c r="AG283" s="11"/>
      <c r="AH283" s="11"/>
      <c r="AI283" s="11"/>
      <c r="AJ283" s="11"/>
      <c r="AK283" s="11"/>
      <c r="AL283" s="11"/>
      <c r="AM283" s="11"/>
      <c r="AN283" s="11"/>
      <c r="AO283" s="11"/>
    </row>
    <row r="284" spans="2:41" ht="15" customHeight="1">
      <c r="B284" s="4" t="str">
        <f t="shared" si="4"/>
        <v>US</v>
      </c>
      <c r="C284" s="3" t="s">
        <v>68</v>
      </c>
      <c r="D284" s="9"/>
      <c r="E284" s="17"/>
      <c r="F284" s="10"/>
      <c r="G284" s="10"/>
      <c r="H284" s="10"/>
      <c r="I284" s="10"/>
      <c r="J284" s="10"/>
      <c r="K284" s="10"/>
      <c r="L284" s="10"/>
      <c r="M284" s="10"/>
      <c r="N284" s="10"/>
      <c r="O284" s="10"/>
      <c r="P284" s="10"/>
      <c r="Q284" s="10"/>
      <c r="R284" s="10"/>
      <c r="S284" s="10"/>
      <c r="T284" s="18"/>
      <c r="U284" s="23"/>
      <c r="V284" s="11"/>
      <c r="W284" s="11"/>
      <c r="X284" s="24"/>
      <c r="Y284" s="28"/>
      <c r="Z284" s="11"/>
      <c r="AA284" s="11"/>
      <c r="AB284" s="11"/>
      <c r="AC284" s="11"/>
      <c r="AD284" s="11"/>
      <c r="AE284" s="11"/>
      <c r="AF284" s="11"/>
      <c r="AG284" s="11"/>
      <c r="AH284" s="11"/>
      <c r="AI284" s="11"/>
      <c r="AJ284" s="11"/>
      <c r="AK284" s="11"/>
      <c r="AL284" s="11"/>
      <c r="AM284" s="11"/>
      <c r="AN284" s="11"/>
      <c r="AO284" s="11"/>
    </row>
    <row r="285" spans="2:41" ht="15" customHeight="1">
      <c r="B285" s="4" t="str">
        <f t="shared" si="4"/>
        <v>US</v>
      </c>
      <c r="C285" s="3" t="s">
        <v>68</v>
      </c>
      <c r="D285" s="9"/>
      <c r="E285" s="17"/>
      <c r="F285" s="10"/>
      <c r="G285" s="10"/>
      <c r="H285" s="10"/>
      <c r="I285" s="10"/>
      <c r="J285" s="10"/>
      <c r="K285" s="10"/>
      <c r="L285" s="10"/>
      <c r="M285" s="10"/>
      <c r="N285" s="10"/>
      <c r="O285" s="10"/>
      <c r="P285" s="10"/>
      <c r="Q285" s="10"/>
      <c r="R285" s="10"/>
      <c r="S285" s="10"/>
      <c r="T285" s="18"/>
      <c r="U285" s="23"/>
      <c r="V285" s="11"/>
      <c r="W285" s="11"/>
      <c r="X285" s="24"/>
      <c r="Y285" s="28"/>
      <c r="Z285" s="11"/>
      <c r="AA285" s="11"/>
      <c r="AB285" s="11"/>
      <c r="AC285" s="11"/>
      <c r="AD285" s="11"/>
      <c r="AE285" s="11"/>
      <c r="AF285" s="11"/>
      <c r="AG285" s="11"/>
      <c r="AH285" s="11"/>
      <c r="AI285" s="11"/>
      <c r="AJ285" s="11"/>
      <c r="AK285" s="11"/>
      <c r="AL285" s="11"/>
      <c r="AM285" s="11"/>
      <c r="AN285" s="11"/>
      <c r="AO285" s="11"/>
    </row>
    <row r="286" spans="2:41" ht="15" customHeight="1">
      <c r="B286" s="4" t="str">
        <f t="shared" si="4"/>
        <v>US</v>
      </c>
      <c r="C286" s="3" t="s">
        <v>68</v>
      </c>
      <c r="D286" s="9"/>
      <c r="E286" s="17"/>
      <c r="F286" s="10"/>
      <c r="G286" s="10"/>
      <c r="H286" s="10"/>
      <c r="I286" s="10"/>
      <c r="J286" s="10"/>
      <c r="K286" s="10"/>
      <c r="L286" s="10"/>
      <c r="M286" s="10"/>
      <c r="N286" s="10"/>
      <c r="O286" s="10"/>
      <c r="P286" s="10"/>
      <c r="Q286" s="10"/>
      <c r="R286" s="10"/>
      <c r="S286" s="10"/>
      <c r="T286" s="18"/>
      <c r="U286" s="23"/>
      <c r="V286" s="11"/>
      <c r="W286" s="11"/>
      <c r="X286" s="24"/>
      <c r="Y286" s="28"/>
      <c r="Z286" s="11"/>
      <c r="AA286" s="11"/>
      <c r="AB286" s="11"/>
      <c r="AC286" s="11"/>
      <c r="AD286" s="11"/>
      <c r="AE286" s="11"/>
      <c r="AF286" s="11"/>
      <c r="AG286" s="11"/>
      <c r="AH286" s="11"/>
      <c r="AI286" s="11"/>
      <c r="AJ286" s="11"/>
      <c r="AK286" s="11"/>
      <c r="AL286" s="11"/>
      <c r="AM286" s="11"/>
      <c r="AN286" s="11"/>
      <c r="AO286" s="11"/>
    </row>
    <row r="287" spans="2:41" ht="15" customHeight="1">
      <c r="B287" s="4" t="str">
        <f t="shared" si="4"/>
        <v>US</v>
      </c>
      <c r="C287" s="3" t="s">
        <v>68</v>
      </c>
      <c r="D287" s="9"/>
      <c r="E287" s="17"/>
      <c r="F287" s="10"/>
      <c r="G287" s="10"/>
      <c r="H287" s="10"/>
      <c r="I287" s="10"/>
      <c r="J287" s="10"/>
      <c r="K287" s="10"/>
      <c r="L287" s="10"/>
      <c r="M287" s="10"/>
      <c r="N287" s="10"/>
      <c r="O287" s="10"/>
      <c r="P287" s="10"/>
      <c r="Q287" s="10"/>
      <c r="R287" s="10"/>
      <c r="S287" s="10"/>
      <c r="T287" s="18"/>
      <c r="U287" s="23"/>
      <c r="V287" s="11"/>
      <c r="W287" s="11"/>
      <c r="X287" s="24"/>
      <c r="Y287" s="28"/>
      <c r="Z287" s="11"/>
      <c r="AA287" s="11"/>
      <c r="AB287" s="11"/>
      <c r="AC287" s="11"/>
      <c r="AD287" s="11"/>
      <c r="AE287" s="11"/>
      <c r="AF287" s="11"/>
      <c r="AG287" s="11"/>
      <c r="AH287" s="11"/>
      <c r="AI287" s="11"/>
      <c r="AJ287" s="11"/>
      <c r="AK287" s="11"/>
      <c r="AL287" s="11"/>
      <c r="AM287" s="11"/>
      <c r="AN287" s="11"/>
      <c r="AO287" s="11"/>
    </row>
    <row r="288" spans="2:41" ht="15" customHeight="1">
      <c r="B288" s="4" t="str">
        <f t="shared" si="4"/>
        <v>US</v>
      </c>
      <c r="C288" s="3" t="s">
        <v>68</v>
      </c>
      <c r="D288" s="9"/>
      <c r="E288" s="17"/>
      <c r="F288" s="10"/>
      <c r="G288" s="10"/>
      <c r="H288" s="10"/>
      <c r="I288" s="10"/>
      <c r="J288" s="10"/>
      <c r="K288" s="10"/>
      <c r="L288" s="10"/>
      <c r="M288" s="10"/>
      <c r="N288" s="10"/>
      <c r="O288" s="10"/>
      <c r="P288" s="10"/>
      <c r="Q288" s="10"/>
      <c r="R288" s="10"/>
      <c r="S288" s="10"/>
      <c r="T288" s="18"/>
      <c r="U288" s="23"/>
      <c r="V288" s="11"/>
      <c r="W288" s="11"/>
      <c r="X288" s="24"/>
      <c r="Y288" s="28"/>
      <c r="Z288" s="11"/>
      <c r="AA288" s="11"/>
      <c r="AB288" s="11"/>
      <c r="AC288" s="11"/>
      <c r="AD288" s="11"/>
      <c r="AE288" s="11"/>
      <c r="AF288" s="11"/>
      <c r="AG288" s="11"/>
      <c r="AH288" s="11"/>
      <c r="AI288" s="11"/>
      <c r="AJ288" s="11"/>
      <c r="AK288" s="11"/>
      <c r="AL288" s="11"/>
      <c r="AM288" s="11"/>
      <c r="AN288" s="11"/>
      <c r="AO288" s="11"/>
    </row>
    <row r="289" spans="1:41" ht="15" customHeight="1">
      <c r="B289" s="4" t="str">
        <f t="shared" si="4"/>
        <v>US</v>
      </c>
      <c r="C289" s="3" t="s">
        <v>68</v>
      </c>
      <c r="D289" s="9"/>
      <c r="E289" s="17"/>
      <c r="F289" s="10"/>
      <c r="G289" s="10"/>
      <c r="H289" s="10"/>
      <c r="I289" s="10"/>
      <c r="J289" s="10"/>
      <c r="K289" s="10"/>
      <c r="L289" s="10"/>
      <c r="M289" s="10"/>
      <c r="N289" s="10"/>
      <c r="O289" s="10"/>
      <c r="P289" s="10"/>
      <c r="Q289" s="10"/>
      <c r="R289" s="10"/>
      <c r="S289" s="10"/>
      <c r="T289" s="18"/>
      <c r="U289" s="23"/>
      <c r="V289" s="11"/>
      <c r="W289" s="11"/>
      <c r="X289" s="24"/>
      <c r="Y289" s="28"/>
      <c r="Z289" s="11"/>
      <c r="AA289" s="11"/>
      <c r="AB289" s="11"/>
      <c r="AC289" s="11"/>
      <c r="AD289" s="11"/>
      <c r="AE289" s="11"/>
      <c r="AF289" s="11"/>
      <c r="AG289" s="11"/>
      <c r="AH289" s="11"/>
      <c r="AI289" s="11"/>
      <c r="AJ289" s="11"/>
      <c r="AK289" s="11"/>
      <c r="AL289" s="11"/>
      <c r="AM289" s="11"/>
      <c r="AN289" s="11"/>
      <c r="AO289" s="11"/>
    </row>
    <row r="290" spans="1:41" ht="15" customHeight="1">
      <c r="B290" s="4" t="str">
        <f t="shared" si="4"/>
        <v>US</v>
      </c>
      <c r="C290" s="3" t="s">
        <v>68</v>
      </c>
      <c r="D290" s="9"/>
      <c r="E290" s="17"/>
      <c r="F290" s="10"/>
      <c r="G290" s="10"/>
      <c r="H290" s="10"/>
      <c r="I290" s="10"/>
      <c r="J290" s="10"/>
      <c r="K290" s="10"/>
      <c r="L290" s="10"/>
      <c r="M290" s="10"/>
      <c r="N290" s="10"/>
      <c r="O290" s="10"/>
      <c r="P290" s="10"/>
      <c r="Q290" s="10"/>
      <c r="R290" s="10"/>
      <c r="S290" s="10"/>
      <c r="T290" s="18"/>
      <c r="U290" s="23"/>
      <c r="V290" s="11"/>
      <c r="W290" s="11"/>
      <c r="X290" s="24"/>
      <c r="Y290" s="28"/>
      <c r="Z290" s="11"/>
      <c r="AA290" s="11"/>
      <c r="AB290" s="11"/>
      <c r="AC290" s="11"/>
      <c r="AD290" s="11"/>
      <c r="AE290" s="11"/>
      <c r="AF290" s="11"/>
      <c r="AG290" s="11"/>
      <c r="AH290" s="11"/>
      <c r="AI290" s="11"/>
      <c r="AJ290" s="11"/>
      <c r="AK290" s="11"/>
      <c r="AL290" s="11"/>
      <c r="AM290" s="11"/>
      <c r="AN290" s="11"/>
      <c r="AO290" s="11"/>
    </row>
    <row r="291" spans="1:41" ht="15" customHeight="1">
      <c r="B291" s="4" t="str">
        <f t="shared" si="4"/>
        <v>US</v>
      </c>
      <c r="C291" s="3" t="s">
        <v>68</v>
      </c>
      <c r="D291" s="9"/>
      <c r="E291" s="17"/>
      <c r="F291" s="10"/>
      <c r="G291" s="10"/>
      <c r="H291" s="10"/>
      <c r="I291" s="10"/>
      <c r="J291" s="10"/>
      <c r="K291" s="10"/>
      <c r="L291" s="10"/>
      <c r="M291" s="10"/>
      <c r="N291" s="10"/>
      <c r="O291" s="10"/>
      <c r="P291" s="10"/>
      <c r="Q291" s="10"/>
      <c r="R291" s="10"/>
      <c r="S291" s="10"/>
      <c r="T291" s="18"/>
      <c r="U291" s="23"/>
      <c r="V291" s="11"/>
      <c r="W291" s="11"/>
      <c r="X291" s="24"/>
      <c r="Y291" s="28"/>
      <c r="Z291" s="11"/>
      <c r="AA291" s="11"/>
      <c r="AB291" s="11"/>
      <c r="AC291" s="11"/>
      <c r="AD291" s="11"/>
      <c r="AE291" s="11"/>
      <c r="AF291" s="11"/>
      <c r="AG291" s="11"/>
      <c r="AH291" s="11"/>
      <c r="AI291" s="11"/>
      <c r="AJ291" s="11"/>
      <c r="AK291" s="11"/>
      <c r="AL291" s="11"/>
      <c r="AM291" s="11"/>
      <c r="AN291" s="11"/>
      <c r="AO291" s="11"/>
    </row>
    <row r="292" spans="1:41" ht="15" customHeight="1">
      <c r="B292" s="4" t="str">
        <f t="shared" si="4"/>
        <v>US</v>
      </c>
      <c r="C292" s="3" t="s">
        <v>68</v>
      </c>
      <c r="D292" s="9"/>
      <c r="E292" s="17"/>
      <c r="F292" s="10"/>
      <c r="G292" s="10"/>
      <c r="H292" s="10"/>
      <c r="I292" s="10"/>
      <c r="J292" s="10"/>
      <c r="K292" s="10"/>
      <c r="L292" s="10"/>
      <c r="M292" s="10"/>
      <c r="N292" s="10"/>
      <c r="O292" s="10"/>
      <c r="P292" s="10"/>
      <c r="Q292" s="10"/>
      <c r="R292" s="10"/>
      <c r="S292" s="10"/>
      <c r="T292" s="18"/>
      <c r="U292" s="23"/>
      <c r="V292" s="11"/>
      <c r="W292" s="11"/>
      <c r="X292" s="24"/>
      <c r="Y292" s="28"/>
      <c r="Z292" s="11"/>
      <c r="AA292" s="11"/>
      <c r="AB292" s="11"/>
      <c r="AC292" s="11"/>
      <c r="AD292" s="11"/>
      <c r="AE292" s="11"/>
      <c r="AF292" s="11"/>
      <c r="AG292" s="11"/>
      <c r="AH292" s="11"/>
      <c r="AI292" s="11"/>
      <c r="AJ292" s="11"/>
      <c r="AK292" s="11"/>
      <c r="AL292" s="11"/>
      <c r="AM292" s="11"/>
      <c r="AN292" s="11"/>
      <c r="AO292" s="11"/>
    </row>
    <row r="293" spans="1:41" ht="15" customHeight="1">
      <c r="B293" s="4" t="str">
        <f t="shared" si="4"/>
        <v>US</v>
      </c>
      <c r="C293" s="3" t="s">
        <v>68</v>
      </c>
      <c r="D293" s="9"/>
      <c r="E293" s="17"/>
      <c r="F293" s="10"/>
      <c r="G293" s="10"/>
      <c r="H293" s="10"/>
      <c r="I293" s="10"/>
      <c r="J293" s="10"/>
      <c r="K293" s="10"/>
      <c r="L293" s="10"/>
      <c r="M293" s="10"/>
      <c r="N293" s="10"/>
      <c r="O293" s="10"/>
      <c r="P293" s="10"/>
      <c r="Q293" s="10"/>
      <c r="R293" s="10"/>
      <c r="S293" s="10"/>
      <c r="T293" s="18"/>
      <c r="U293" s="23"/>
      <c r="V293" s="11"/>
      <c r="W293" s="11"/>
      <c r="X293" s="24"/>
      <c r="Y293" s="28"/>
      <c r="Z293" s="11"/>
      <c r="AA293" s="11"/>
      <c r="AB293" s="11"/>
      <c r="AC293" s="11"/>
      <c r="AD293" s="11"/>
      <c r="AE293" s="11"/>
      <c r="AF293" s="11"/>
      <c r="AG293" s="11"/>
      <c r="AH293" s="11"/>
      <c r="AI293" s="11"/>
      <c r="AJ293" s="11"/>
      <c r="AK293" s="11"/>
      <c r="AL293" s="11"/>
      <c r="AM293" s="11"/>
      <c r="AN293" s="11"/>
      <c r="AO293" s="11"/>
    </row>
    <row r="294" spans="1:41" ht="15" customHeight="1">
      <c r="B294" s="4" t="str">
        <f t="shared" si="4"/>
        <v>US</v>
      </c>
      <c r="C294" s="3" t="s">
        <v>68</v>
      </c>
      <c r="D294" s="9"/>
      <c r="E294" s="17"/>
      <c r="F294" s="10"/>
      <c r="G294" s="10"/>
      <c r="H294" s="10"/>
      <c r="I294" s="10"/>
      <c r="J294" s="10"/>
      <c r="K294" s="10"/>
      <c r="L294" s="10"/>
      <c r="M294" s="10"/>
      <c r="N294" s="10"/>
      <c r="O294" s="10"/>
      <c r="P294" s="10"/>
      <c r="Q294" s="10"/>
      <c r="R294" s="10"/>
      <c r="S294" s="10"/>
      <c r="T294" s="18"/>
      <c r="U294" s="23"/>
      <c r="V294" s="11"/>
      <c r="W294" s="11"/>
      <c r="X294" s="24"/>
      <c r="Y294" s="28"/>
      <c r="Z294" s="11"/>
      <c r="AA294" s="11"/>
      <c r="AB294" s="11"/>
      <c r="AC294" s="11"/>
      <c r="AD294" s="11"/>
      <c r="AE294" s="11"/>
      <c r="AF294" s="11"/>
      <c r="AG294" s="11"/>
      <c r="AH294" s="11"/>
      <c r="AI294" s="11"/>
      <c r="AJ294" s="11"/>
      <c r="AK294" s="11"/>
      <c r="AL294" s="11"/>
      <c r="AM294" s="11"/>
      <c r="AN294" s="11"/>
      <c r="AO294" s="11"/>
    </row>
    <row r="295" spans="1:41" ht="15" customHeight="1">
      <c r="B295" s="4" t="str">
        <f t="shared" si="4"/>
        <v>US</v>
      </c>
      <c r="C295" s="3" t="s">
        <v>68</v>
      </c>
      <c r="D295" s="9"/>
      <c r="E295" s="17"/>
      <c r="F295" s="10"/>
      <c r="G295" s="10"/>
      <c r="H295" s="10"/>
      <c r="I295" s="10"/>
      <c r="J295" s="10"/>
      <c r="K295" s="10"/>
      <c r="L295" s="10"/>
      <c r="M295" s="10"/>
      <c r="N295" s="10"/>
      <c r="O295" s="10"/>
      <c r="P295" s="10"/>
      <c r="Q295" s="10"/>
      <c r="R295" s="10"/>
      <c r="S295" s="10"/>
      <c r="T295" s="18"/>
      <c r="U295" s="23"/>
      <c r="V295" s="11"/>
      <c r="W295" s="11"/>
      <c r="X295" s="24"/>
      <c r="Y295" s="28"/>
      <c r="Z295" s="11"/>
      <c r="AA295" s="11"/>
      <c r="AB295" s="11"/>
      <c r="AC295" s="11"/>
      <c r="AD295" s="11"/>
      <c r="AE295" s="11"/>
      <c r="AF295" s="11"/>
      <c r="AG295" s="11"/>
      <c r="AH295" s="11"/>
      <c r="AI295" s="11"/>
      <c r="AJ295" s="11"/>
      <c r="AK295" s="11"/>
      <c r="AL295" s="11"/>
      <c r="AM295" s="11"/>
      <c r="AN295" s="11"/>
      <c r="AO295" s="11"/>
    </row>
    <row r="296" spans="1:41" ht="15" customHeight="1">
      <c r="B296" s="4" t="str">
        <f t="shared" si="4"/>
        <v>US</v>
      </c>
      <c r="C296" s="3" t="s">
        <v>68</v>
      </c>
      <c r="D296" s="9"/>
      <c r="E296" s="17"/>
      <c r="F296" s="10"/>
      <c r="G296" s="10"/>
      <c r="H296" s="10"/>
      <c r="I296" s="10"/>
      <c r="J296" s="10"/>
      <c r="K296" s="10"/>
      <c r="L296" s="10"/>
      <c r="M296" s="10"/>
      <c r="N296" s="10"/>
      <c r="O296" s="10"/>
      <c r="P296" s="10"/>
      <c r="Q296" s="10"/>
      <c r="R296" s="10"/>
      <c r="S296" s="10"/>
      <c r="T296" s="18"/>
      <c r="U296" s="23"/>
      <c r="V296" s="11"/>
      <c r="W296" s="11"/>
      <c r="X296" s="24"/>
      <c r="Y296" s="28"/>
      <c r="Z296" s="11"/>
      <c r="AA296" s="11"/>
      <c r="AB296" s="11"/>
      <c r="AC296" s="11"/>
      <c r="AD296" s="11"/>
      <c r="AE296" s="11"/>
      <c r="AF296" s="11"/>
      <c r="AG296" s="11"/>
      <c r="AH296" s="11"/>
      <c r="AI296" s="11"/>
      <c r="AJ296" s="11"/>
      <c r="AK296" s="11"/>
      <c r="AL296" s="11"/>
      <c r="AM296" s="11"/>
      <c r="AN296" s="11"/>
      <c r="AO296" s="11"/>
    </row>
    <row r="297" spans="1:41" ht="15" customHeight="1">
      <c r="B297" s="4" t="str">
        <f t="shared" si="4"/>
        <v>US</v>
      </c>
      <c r="C297" s="3" t="s">
        <v>68</v>
      </c>
      <c r="D297" s="9"/>
      <c r="E297" s="17"/>
      <c r="F297" s="10"/>
      <c r="G297" s="10"/>
      <c r="H297" s="10"/>
      <c r="I297" s="10"/>
      <c r="J297" s="10"/>
      <c r="K297" s="10"/>
      <c r="L297" s="10"/>
      <c r="M297" s="10"/>
      <c r="N297" s="10"/>
      <c r="O297" s="10"/>
      <c r="P297" s="10"/>
      <c r="Q297" s="10"/>
      <c r="R297" s="10"/>
      <c r="S297" s="10"/>
      <c r="T297" s="18"/>
      <c r="U297" s="23"/>
      <c r="V297" s="11"/>
      <c r="W297" s="11"/>
      <c r="X297" s="24"/>
      <c r="Y297" s="28"/>
      <c r="Z297" s="11"/>
      <c r="AA297" s="11"/>
      <c r="AB297" s="11"/>
      <c r="AC297" s="11"/>
      <c r="AD297" s="11"/>
      <c r="AE297" s="11"/>
      <c r="AF297" s="11"/>
      <c r="AG297" s="11"/>
      <c r="AH297" s="11"/>
      <c r="AI297" s="11"/>
      <c r="AJ297" s="11"/>
      <c r="AK297" s="11"/>
      <c r="AL297" s="11"/>
      <c r="AM297" s="11"/>
      <c r="AN297" s="11"/>
      <c r="AO297" s="11"/>
    </row>
    <row r="298" spans="1:41" ht="15" customHeight="1">
      <c r="B298" s="4" t="str">
        <f t="shared" si="4"/>
        <v>US</v>
      </c>
      <c r="C298" s="3" t="s">
        <v>68</v>
      </c>
      <c r="D298" s="9"/>
      <c r="E298" s="17"/>
      <c r="F298" s="10"/>
      <c r="G298" s="10"/>
      <c r="H298" s="10"/>
      <c r="I298" s="10"/>
      <c r="J298" s="10"/>
      <c r="K298" s="10"/>
      <c r="L298" s="10"/>
      <c r="M298" s="10"/>
      <c r="N298" s="10"/>
      <c r="O298" s="10"/>
      <c r="P298" s="10"/>
      <c r="Q298" s="10"/>
      <c r="R298" s="10"/>
      <c r="S298" s="10"/>
      <c r="T298" s="18"/>
      <c r="U298" s="23"/>
      <c r="V298" s="11"/>
      <c r="W298" s="11"/>
      <c r="X298" s="24"/>
      <c r="Y298" s="28"/>
      <c r="Z298" s="11"/>
      <c r="AA298" s="11"/>
      <c r="AB298" s="11"/>
      <c r="AC298" s="11"/>
      <c r="AD298" s="11"/>
      <c r="AE298" s="11"/>
      <c r="AF298" s="11"/>
      <c r="AG298" s="11"/>
      <c r="AH298" s="11"/>
      <c r="AI298" s="11"/>
      <c r="AJ298" s="11"/>
      <c r="AK298" s="11"/>
      <c r="AL298" s="11"/>
      <c r="AM298" s="11"/>
      <c r="AN298" s="11"/>
      <c r="AO298" s="11"/>
    </row>
    <row r="299" spans="1:41" ht="15" customHeight="1">
      <c r="B299" s="4" t="str">
        <f t="shared" si="4"/>
        <v>US</v>
      </c>
      <c r="C299" s="3" t="s">
        <v>68</v>
      </c>
      <c r="D299" s="9"/>
      <c r="E299" s="17"/>
      <c r="F299" s="10"/>
      <c r="G299" s="10"/>
      <c r="H299" s="10"/>
      <c r="I299" s="10"/>
      <c r="J299" s="10"/>
      <c r="K299" s="10"/>
      <c r="L299" s="10"/>
      <c r="M299" s="10"/>
      <c r="N299" s="10"/>
      <c r="O299" s="10"/>
      <c r="P299" s="10"/>
      <c r="Q299" s="10"/>
      <c r="R299" s="10"/>
      <c r="S299" s="10"/>
      <c r="T299" s="18"/>
      <c r="U299" s="23"/>
      <c r="V299" s="11"/>
      <c r="W299" s="11"/>
      <c r="X299" s="24"/>
      <c r="Y299" s="28"/>
      <c r="Z299" s="11"/>
      <c r="AA299" s="11"/>
      <c r="AB299" s="11"/>
      <c r="AC299" s="11"/>
      <c r="AD299" s="11"/>
      <c r="AE299" s="11"/>
      <c r="AF299" s="11"/>
      <c r="AG299" s="11"/>
      <c r="AH299" s="11"/>
      <c r="AI299" s="11"/>
      <c r="AJ299" s="11"/>
      <c r="AK299" s="11"/>
      <c r="AL299" s="11"/>
      <c r="AM299" s="11"/>
      <c r="AN299" s="11"/>
      <c r="AO299" s="11"/>
    </row>
    <row r="300" spans="1:41" ht="15" customHeight="1">
      <c r="B300" s="4" t="str">
        <f t="shared" si="4"/>
        <v>US</v>
      </c>
      <c r="C300" s="3" t="s">
        <v>68</v>
      </c>
      <c r="D300" s="9"/>
      <c r="E300" s="17"/>
      <c r="F300" s="10"/>
      <c r="G300" s="10"/>
      <c r="H300" s="10"/>
      <c r="I300" s="10"/>
      <c r="J300" s="10"/>
      <c r="K300" s="10"/>
      <c r="L300" s="10"/>
      <c r="M300" s="10"/>
      <c r="N300" s="10"/>
      <c r="O300" s="10"/>
      <c r="P300" s="10"/>
      <c r="Q300" s="10"/>
      <c r="R300" s="10"/>
      <c r="S300" s="10"/>
      <c r="T300" s="18"/>
      <c r="U300" s="23"/>
      <c r="V300" s="11"/>
      <c r="W300" s="11"/>
      <c r="X300" s="24"/>
      <c r="Y300" s="28"/>
      <c r="Z300" s="11"/>
      <c r="AA300" s="11"/>
      <c r="AB300" s="11"/>
      <c r="AC300" s="11"/>
      <c r="AD300" s="11"/>
      <c r="AE300" s="11"/>
      <c r="AF300" s="11"/>
      <c r="AG300" s="11"/>
      <c r="AH300" s="11"/>
      <c r="AI300" s="11"/>
      <c r="AJ300" s="11"/>
      <c r="AK300" s="11"/>
      <c r="AL300" s="11"/>
      <c r="AM300" s="11"/>
      <c r="AN300" s="11"/>
      <c r="AO300" s="11"/>
    </row>
    <row r="301" spans="1:41" ht="15" customHeight="1">
      <c r="B301" s="4" t="str">
        <f t="shared" si="4"/>
        <v>US</v>
      </c>
      <c r="C301" s="3" t="s">
        <v>68</v>
      </c>
      <c r="D301" s="9"/>
      <c r="E301" s="17"/>
      <c r="F301" s="10"/>
      <c r="G301" s="10"/>
      <c r="H301" s="10"/>
      <c r="I301" s="10"/>
      <c r="J301" s="10"/>
      <c r="K301" s="10"/>
      <c r="L301" s="10"/>
      <c r="M301" s="10"/>
      <c r="N301" s="10"/>
      <c r="O301" s="10"/>
      <c r="P301" s="10"/>
      <c r="Q301" s="10"/>
      <c r="R301" s="10"/>
      <c r="S301" s="10"/>
      <c r="T301" s="18"/>
      <c r="U301" s="23"/>
      <c r="V301" s="11"/>
      <c r="W301" s="11"/>
      <c r="X301" s="24"/>
      <c r="Y301" s="28"/>
      <c r="Z301" s="11"/>
      <c r="AA301" s="11"/>
      <c r="AB301" s="11"/>
      <c r="AC301" s="11"/>
      <c r="AD301" s="11"/>
      <c r="AE301" s="11"/>
      <c r="AF301" s="11"/>
      <c r="AG301" s="11"/>
      <c r="AH301" s="11"/>
      <c r="AI301" s="11"/>
      <c r="AJ301" s="11"/>
      <c r="AK301" s="11"/>
      <c r="AL301" s="11"/>
      <c r="AM301" s="11"/>
      <c r="AN301" s="11"/>
      <c r="AO301" s="11"/>
    </row>
    <row r="302" spans="1:41" ht="15" customHeight="1">
      <c r="B302" s="4" t="str">
        <f t="shared" si="4"/>
        <v>US</v>
      </c>
      <c r="C302" s="3" t="s">
        <v>68</v>
      </c>
      <c r="D302" s="9"/>
      <c r="E302" s="17"/>
      <c r="F302" s="10"/>
      <c r="G302" s="10"/>
      <c r="H302" s="10"/>
      <c r="I302" s="10"/>
      <c r="J302" s="10"/>
      <c r="K302" s="10"/>
      <c r="L302" s="10"/>
      <c r="M302" s="10"/>
      <c r="N302" s="10"/>
      <c r="O302" s="10"/>
      <c r="P302" s="10"/>
      <c r="Q302" s="10"/>
      <c r="R302" s="10"/>
      <c r="S302" s="10"/>
      <c r="T302" s="18"/>
      <c r="U302" s="23"/>
      <c r="V302" s="11"/>
      <c r="W302" s="11"/>
      <c r="X302" s="24"/>
      <c r="Y302" s="28"/>
      <c r="Z302" s="11"/>
      <c r="AA302" s="11"/>
      <c r="AB302" s="11"/>
      <c r="AC302" s="11"/>
      <c r="AD302" s="11"/>
      <c r="AE302" s="11"/>
      <c r="AF302" s="11"/>
      <c r="AG302" s="11"/>
      <c r="AH302" s="11"/>
      <c r="AI302" s="11"/>
      <c r="AJ302" s="11"/>
      <c r="AK302" s="11"/>
      <c r="AL302" s="11"/>
      <c r="AM302" s="11"/>
      <c r="AN302" s="11"/>
      <c r="AO302" s="11"/>
    </row>
    <row r="303" spans="1:41" ht="15" customHeight="1">
      <c r="B303" s="4" t="str">
        <f t="shared" si="4"/>
        <v>US</v>
      </c>
      <c r="C303" s="3" t="s">
        <v>68</v>
      </c>
      <c r="D303" s="9"/>
      <c r="E303" s="17"/>
      <c r="F303" s="10"/>
      <c r="G303" s="10"/>
      <c r="H303" s="10"/>
      <c r="I303" s="10"/>
      <c r="J303" s="10"/>
      <c r="K303" s="10"/>
      <c r="L303" s="10"/>
      <c r="M303" s="10"/>
      <c r="N303" s="10"/>
      <c r="O303" s="10"/>
      <c r="P303" s="10"/>
      <c r="Q303" s="10"/>
      <c r="R303" s="10"/>
      <c r="S303" s="10"/>
      <c r="T303" s="18"/>
      <c r="U303" s="23"/>
      <c r="V303" s="11"/>
      <c r="W303" s="11"/>
      <c r="X303" s="24"/>
      <c r="Y303" s="28"/>
      <c r="Z303" s="11"/>
      <c r="AA303" s="11"/>
      <c r="AB303" s="11"/>
      <c r="AC303" s="11"/>
      <c r="AD303" s="11"/>
      <c r="AE303" s="11"/>
      <c r="AF303" s="11"/>
      <c r="AG303" s="11"/>
      <c r="AH303" s="11"/>
      <c r="AI303" s="11"/>
      <c r="AJ303" s="11"/>
      <c r="AK303" s="11"/>
      <c r="AL303" s="11"/>
      <c r="AM303" s="11"/>
      <c r="AN303" s="11"/>
      <c r="AO303" s="11"/>
    </row>
    <row r="304" spans="1:41" ht="15" customHeight="1">
      <c r="A304" s="58" t="s">
        <v>243</v>
      </c>
      <c r="B304" s="39"/>
      <c r="C304" s="39"/>
      <c r="D304" s="39" t="s">
        <v>259</v>
      </c>
      <c r="E304" s="165" t="str">
        <f>+E4</f>
        <v>FL</v>
      </c>
      <c r="F304" s="166" t="str">
        <f t="shared" ref="F304:AO304" si="5">+F4</f>
        <v>CA</v>
      </c>
      <c r="G304" s="166" t="str">
        <f t="shared" si="5"/>
        <v>IL</v>
      </c>
      <c r="H304" s="166" t="str">
        <f t="shared" si="5"/>
        <v>NJ  South Plainfield</v>
      </c>
      <c r="I304" s="166" t="str">
        <f t="shared" si="5"/>
        <v xml:space="preserve">NJ  Secaucus 07094
</v>
      </c>
      <c r="J304" s="166" t="str">
        <f t="shared" si="5"/>
        <v>OH</v>
      </c>
      <c r="K304" s="166" t="str">
        <f t="shared" si="5"/>
        <v>PA</v>
      </c>
      <c r="L304" s="166" t="str">
        <f t="shared" si="5"/>
        <v>TN</v>
      </c>
      <c r="M304" s="166" t="str">
        <f t="shared" si="5"/>
        <v>TX</v>
      </c>
      <c r="N304" s="166" t="str">
        <f t="shared" si="5"/>
        <v>(  )</v>
      </c>
      <c r="O304" s="166" t="str">
        <f t="shared" si="5"/>
        <v>(  )</v>
      </c>
      <c r="P304" s="166" t="str">
        <f t="shared" si="5"/>
        <v>(  )</v>
      </c>
      <c r="Q304" s="166" t="str">
        <f t="shared" si="5"/>
        <v>(  )</v>
      </c>
      <c r="R304" s="166" t="str">
        <f t="shared" si="5"/>
        <v>(  )</v>
      </c>
      <c r="S304" s="166" t="str">
        <f t="shared" si="5"/>
        <v>(  )</v>
      </c>
      <c r="T304" s="167" t="str">
        <f t="shared" si="5"/>
        <v>(  )</v>
      </c>
      <c r="U304" s="168" t="str">
        <f t="shared" si="5"/>
        <v>QC'</v>
      </c>
      <c r="V304" s="166" t="str">
        <f t="shared" si="5"/>
        <v>(  )</v>
      </c>
      <c r="W304" s="166" t="str">
        <f t="shared" si="5"/>
        <v>(  )</v>
      </c>
      <c r="X304" s="167" t="str">
        <f t="shared" si="5"/>
        <v>(  )</v>
      </c>
      <c r="Y304" s="169" t="str">
        <f t="shared" si="5"/>
        <v>Plattsburgh, NY</v>
      </c>
      <c r="Z304" s="170" t="str">
        <f t="shared" si="5"/>
        <v>ON</v>
      </c>
      <c r="AA304" s="170" t="str">
        <f t="shared" si="5"/>
        <v>BC</v>
      </c>
      <c r="AB304" s="170" t="str">
        <f t="shared" si="5"/>
        <v>AB</v>
      </c>
      <c r="AC304" s="166" t="str">
        <f t="shared" si="5"/>
        <v>QC</v>
      </c>
      <c r="AD304" s="166" t="str">
        <f t="shared" si="5"/>
        <v>MB</v>
      </c>
      <c r="AE304" s="166" t="str">
        <f t="shared" si="5"/>
        <v>NB</v>
      </c>
      <c r="AF304" s="166" t="str">
        <f t="shared" si="5"/>
        <v>NS</v>
      </c>
      <c r="AG304" s="166" t="str">
        <f t="shared" si="5"/>
        <v>ON (OTAWA)</v>
      </c>
      <c r="AH304" s="166" t="str">
        <f t="shared" si="5"/>
        <v>SK</v>
      </c>
      <c r="AI304" s="166" t="str">
        <f t="shared" si="5"/>
        <v>YT</v>
      </c>
      <c r="AJ304" s="166" t="str">
        <f t="shared" si="5"/>
        <v>(  )</v>
      </c>
      <c r="AK304" s="166" t="str">
        <f t="shared" si="5"/>
        <v>(  )</v>
      </c>
      <c r="AL304" s="166" t="str">
        <f t="shared" si="5"/>
        <v>(  )</v>
      </c>
      <c r="AM304" s="166" t="str">
        <f t="shared" si="5"/>
        <v>(  )</v>
      </c>
      <c r="AN304" s="166" t="str">
        <f t="shared" si="5"/>
        <v>(  )</v>
      </c>
      <c r="AO304" s="166" t="str">
        <f t="shared" si="5"/>
        <v>(  )</v>
      </c>
    </row>
    <row r="305" spans="2:41" ht="15" customHeight="1">
      <c r="B305" s="4" t="str">
        <f t="shared" si="4"/>
        <v>CAQC GOA -&gt; G9X</v>
      </c>
      <c r="C305" s="3" t="s">
        <v>1</v>
      </c>
      <c r="D305" s="152" t="s">
        <v>210</v>
      </c>
      <c r="E305" s="13" t="s">
        <v>420</v>
      </c>
      <c r="F305" s="13" t="s">
        <v>420</v>
      </c>
      <c r="G305" s="13" t="s">
        <v>420</v>
      </c>
      <c r="H305" s="13" t="s">
        <v>420</v>
      </c>
      <c r="I305" s="13" t="s">
        <v>420</v>
      </c>
      <c r="J305" s="13" t="s">
        <v>420</v>
      </c>
      <c r="K305" s="13" t="s">
        <v>420</v>
      </c>
      <c r="L305" s="13" t="s">
        <v>420</v>
      </c>
      <c r="M305" s="13" t="s">
        <v>420</v>
      </c>
      <c r="N305" s="13"/>
      <c r="O305" s="13"/>
      <c r="P305" s="13"/>
      <c r="Q305" s="13"/>
      <c r="R305" s="13"/>
      <c r="S305" s="13"/>
      <c r="T305" s="20"/>
      <c r="U305" s="25"/>
      <c r="V305" s="14"/>
      <c r="W305" s="14"/>
      <c r="X305" s="26"/>
      <c r="Y305" s="153" t="s">
        <v>116</v>
      </c>
      <c r="Z305" s="153" t="s">
        <v>116</v>
      </c>
      <c r="AA305" s="153" t="s">
        <v>426</v>
      </c>
      <c r="AB305" s="153" t="s">
        <v>426</v>
      </c>
      <c r="AC305" s="153" t="s">
        <v>116</v>
      </c>
      <c r="AD305" s="14" t="s">
        <v>426</v>
      </c>
      <c r="AE305" s="153" t="s">
        <v>426</v>
      </c>
      <c r="AF305" s="153" t="s">
        <v>426</v>
      </c>
      <c r="AG305" s="153" t="s">
        <v>116</v>
      </c>
      <c r="AH305" s="153" t="s">
        <v>426</v>
      </c>
      <c r="AI305" s="153" t="s">
        <v>426</v>
      </c>
      <c r="AJ305" s="153"/>
      <c r="AK305" s="153"/>
      <c r="AL305" s="153"/>
      <c r="AM305" s="153"/>
      <c r="AN305" s="153"/>
      <c r="AO305" s="153"/>
    </row>
    <row r="306" spans="2:41" ht="15" customHeight="1">
      <c r="B306" s="4" t="str">
        <f t="shared" si="4"/>
        <v>CAQC H0H -&gt; H9X</v>
      </c>
      <c r="C306" s="3" t="s">
        <v>1</v>
      </c>
      <c r="D306" s="152" t="s">
        <v>211</v>
      </c>
      <c r="E306" s="13" t="s">
        <v>420</v>
      </c>
      <c r="F306" s="13" t="s">
        <v>420</v>
      </c>
      <c r="G306" s="13" t="s">
        <v>420</v>
      </c>
      <c r="H306" s="13" t="s">
        <v>420</v>
      </c>
      <c r="I306" s="13" t="s">
        <v>420</v>
      </c>
      <c r="J306" s="13" t="s">
        <v>420</v>
      </c>
      <c r="K306" s="13" t="s">
        <v>420</v>
      </c>
      <c r="L306" s="13" t="s">
        <v>420</v>
      </c>
      <c r="M306" s="13" t="s">
        <v>420</v>
      </c>
      <c r="N306" s="13"/>
      <c r="O306" s="13"/>
      <c r="P306" s="13"/>
      <c r="Q306" s="13"/>
      <c r="R306" s="13"/>
      <c r="S306" s="13"/>
      <c r="T306" s="20"/>
      <c r="U306" s="25"/>
      <c r="V306" s="14"/>
      <c r="W306" s="14"/>
      <c r="X306" s="26"/>
      <c r="Y306" s="153" t="s">
        <v>116</v>
      </c>
      <c r="Z306" s="153" t="s">
        <v>116</v>
      </c>
      <c r="AA306" s="153" t="s">
        <v>426</v>
      </c>
      <c r="AB306" s="153" t="s">
        <v>426</v>
      </c>
      <c r="AC306" s="153" t="s">
        <v>116</v>
      </c>
      <c r="AD306" s="14" t="s">
        <v>426</v>
      </c>
      <c r="AE306" s="153" t="s">
        <v>426</v>
      </c>
      <c r="AF306" s="153" t="s">
        <v>426</v>
      </c>
      <c r="AG306" s="153" t="s">
        <v>116</v>
      </c>
      <c r="AH306" s="153" t="s">
        <v>426</v>
      </c>
      <c r="AI306" s="153" t="s">
        <v>426</v>
      </c>
      <c r="AJ306" s="153"/>
      <c r="AK306" s="153"/>
      <c r="AL306" s="153"/>
      <c r="AM306" s="153"/>
      <c r="AN306" s="153"/>
      <c r="AO306" s="153"/>
    </row>
    <row r="307" spans="2:41" ht="15" customHeight="1">
      <c r="B307" s="4" t="str">
        <f t="shared" si="4"/>
        <v>CAQC (Québec City) G1X 3W1</v>
      </c>
      <c r="C307" s="3" t="s">
        <v>1</v>
      </c>
      <c r="D307" s="152" t="s">
        <v>212</v>
      </c>
      <c r="E307" s="13" t="s">
        <v>420</v>
      </c>
      <c r="F307" s="13" t="s">
        <v>420</v>
      </c>
      <c r="G307" s="13" t="s">
        <v>420</v>
      </c>
      <c r="H307" s="13" t="s">
        <v>420</v>
      </c>
      <c r="I307" s="13" t="s">
        <v>420</v>
      </c>
      <c r="J307" s="13" t="s">
        <v>420</v>
      </c>
      <c r="K307" s="13" t="s">
        <v>420</v>
      </c>
      <c r="L307" s="13" t="s">
        <v>420</v>
      </c>
      <c r="M307" s="13" t="s">
        <v>420</v>
      </c>
      <c r="N307" s="13"/>
      <c r="O307" s="13"/>
      <c r="P307" s="13"/>
      <c r="Q307" s="13"/>
      <c r="R307" s="13"/>
      <c r="S307" s="13"/>
      <c r="T307" s="20"/>
      <c r="U307" s="25"/>
      <c r="V307" s="14"/>
      <c r="W307" s="14"/>
      <c r="X307" s="26"/>
      <c r="Y307" s="153" t="s">
        <v>116</v>
      </c>
      <c r="Z307" s="153" t="s">
        <v>116</v>
      </c>
      <c r="AA307" s="153" t="s">
        <v>426</v>
      </c>
      <c r="AB307" s="153" t="s">
        <v>426</v>
      </c>
      <c r="AC307" s="153" t="s">
        <v>116</v>
      </c>
      <c r="AD307" s="14" t="s">
        <v>426</v>
      </c>
      <c r="AE307" s="153" t="s">
        <v>426</v>
      </c>
      <c r="AF307" s="153" t="s">
        <v>426</v>
      </c>
      <c r="AG307" s="153" t="s">
        <v>116</v>
      </c>
      <c r="AH307" s="153" t="s">
        <v>426</v>
      </c>
      <c r="AI307" s="153" t="s">
        <v>426</v>
      </c>
      <c r="AJ307" s="153"/>
      <c r="AK307" s="153"/>
      <c r="AL307" s="153"/>
      <c r="AM307" s="153"/>
      <c r="AN307" s="153"/>
      <c r="AO307" s="153"/>
    </row>
    <row r="308" spans="2:41" ht="15" customHeight="1">
      <c r="B308" s="4" t="str">
        <f t="shared" si="4"/>
        <v>CAON L0A -&gt; L9Z</v>
      </c>
      <c r="C308" s="3" t="s">
        <v>1</v>
      </c>
      <c r="D308" s="152" t="s">
        <v>213</v>
      </c>
      <c r="E308" s="13" t="s">
        <v>420</v>
      </c>
      <c r="F308" s="13" t="s">
        <v>420</v>
      </c>
      <c r="G308" s="13" t="s">
        <v>420</v>
      </c>
      <c r="H308" s="13" t="s">
        <v>420</v>
      </c>
      <c r="I308" s="13" t="s">
        <v>420</v>
      </c>
      <c r="J308" s="13" t="s">
        <v>420</v>
      </c>
      <c r="K308" s="13" t="s">
        <v>420</v>
      </c>
      <c r="L308" s="13" t="s">
        <v>420</v>
      </c>
      <c r="M308" s="13" t="s">
        <v>420</v>
      </c>
      <c r="N308" s="13"/>
      <c r="O308" s="13"/>
      <c r="P308" s="13"/>
      <c r="Q308" s="13"/>
      <c r="R308" s="13"/>
      <c r="S308" s="13"/>
      <c r="T308" s="20"/>
      <c r="U308" s="25"/>
      <c r="V308" s="14"/>
      <c r="W308" s="14"/>
      <c r="X308" s="26"/>
      <c r="Y308" s="153" t="s">
        <v>420</v>
      </c>
      <c r="Z308" s="153" t="s">
        <v>426</v>
      </c>
      <c r="AA308" s="153" t="s">
        <v>426</v>
      </c>
      <c r="AB308" s="153" t="s">
        <v>426</v>
      </c>
      <c r="AC308" s="153" t="s">
        <v>116</v>
      </c>
      <c r="AD308" s="14" t="s">
        <v>426</v>
      </c>
      <c r="AE308" s="153" t="s">
        <v>426</v>
      </c>
      <c r="AF308" s="153" t="s">
        <v>426</v>
      </c>
      <c r="AG308" s="153" t="s">
        <v>116</v>
      </c>
      <c r="AH308" s="153" t="s">
        <v>426</v>
      </c>
      <c r="AI308" s="153" t="s">
        <v>426</v>
      </c>
      <c r="AJ308" s="153"/>
      <c r="AK308" s="153"/>
      <c r="AL308" s="153"/>
      <c r="AM308" s="153"/>
      <c r="AN308" s="153"/>
      <c r="AO308" s="153"/>
    </row>
    <row r="309" spans="2:41" ht="15" customHeight="1">
      <c r="B309" s="4" t="str">
        <f t="shared" si="4"/>
        <v>CAON Exept L0A -&gt; L9Z</v>
      </c>
      <c r="C309" s="3" t="s">
        <v>1</v>
      </c>
      <c r="D309" s="152" t="s">
        <v>214</v>
      </c>
      <c r="E309" s="13" t="s">
        <v>420</v>
      </c>
      <c r="F309" s="13" t="s">
        <v>420</v>
      </c>
      <c r="G309" s="13" t="s">
        <v>420</v>
      </c>
      <c r="H309" s="13" t="s">
        <v>420</v>
      </c>
      <c r="I309" s="13" t="s">
        <v>420</v>
      </c>
      <c r="J309" s="13" t="s">
        <v>420</v>
      </c>
      <c r="K309" s="13" t="s">
        <v>420</v>
      </c>
      <c r="L309" s="13" t="s">
        <v>420</v>
      </c>
      <c r="M309" s="13" t="s">
        <v>420</v>
      </c>
      <c r="N309" s="13"/>
      <c r="O309" s="13"/>
      <c r="P309" s="13"/>
      <c r="Q309" s="13"/>
      <c r="R309" s="13"/>
      <c r="S309" s="13"/>
      <c r="T309" s="20"/>
      <c r="U309" s="25"/>
      <c r="V309" s="14"/>
      <c r="W309" s="14"/>
      <c r="X309" s="26"/>
      <c r="Y309" s="153" t="s">
        <v>420</v>
      </c>
      <c r="Z309" s="153" t="s">
        <v>426</v>
      </c>
      <c r="AA309" s="153" t="s">
        <v>426</v>
      </c>
      <c r="AB309" s="153" t="s">
        <v>426</v>
      </c>
      <c r="AC309" s="153" t="s">
        <v>116</v>
      </c>
      <c r="AD309" s="14" t="s">
        <v>426</v>
      </c>
      <c r="AE309" s="153" t="s">
        <v>426</v>
      </c>
      <c r="AF309" s="153" t="s">
        <v>426</v>
      </c>
      <c r="AG309" s="153" t="s">
        <v>116</v>
      </c>
      <c r="AH309" s="153" t="s">
        <v>426</v>
      </c>
      <c r="AI309" s="153" t="s">
        <v>426</v>
      </c>
      <c r="AJ309" s="153"/>
      <c r="AK309" s="153"/>
      <c r="AL309" s="153"/>
      <c r="AM309" s="153"/>
      <c r="AN309" s="153"/>
      <c r="AO309" s="153"/>
    </row>
    <row r="310" spans="2:41" ht="15" customHeight="1">
      <c r="B310" s="4" t="str">
        <f t="shared" si="4"/>
        <v>CABC</v>
      </c>
      <c r="C310" s="3" t="s">
        <v>1</v>
      </c>
      <c r="D310" s="12" t="s">
        <v>71</v>
      </c>
      <c r="E310" s="13" t="s">
        <v>420</v>
      </c>
      <c r="F310" s="13" t="s">
        <v>420</v>
      </c>
      <c r="G310" s="13" t="s">
        <v>420</v>
      </c>
      <c r="H310" s="13" t="s">
        <v>420</v>
      </c>
      <c r="I310" s="13" t="s">
        <v>420</v>
      </c>
      <c r="J310" s="13" t="s">
        <v>420</v>
      </c>
      <c r="K310" s="13" t="s">
        <v>420</v>
      </c>
      <c r="L310" s="13" t="s">
        <v>420</v>
      </c>
      <c r="M310" s="13" t="s">
        <v>420</v>
      </c>
      <c r="N310" s="13"/>
      <c r="O310" s="13"/>
      <c r="P310" s="13"/>
      <c r="Q310" s="13"/>
      <c r="R310" s="13"/>
      <c r="S310" s="13"/>
      <c r="T310" s="20"/>
      <c r="U310" s="25"/>
      <c r="V310" s="14"/>
      <c r="W310" s="14"/>
      <c r="X310" s="26"/>
      <c r="Y310" s="153" t="s">
        <v>420</v>
      </c>
      <c r="Z310" s="153" t="s">
        <v>426</v>
      </c>
      <c r="AA310" s="153" t="s">
        <v>426</v>
      </c>
      <c r="AB310" s="153" t="s">
        <v>426</v>
      </c>
      <c r="AC310" s="153" t="s">
        <v>426</v>
      </c>
      <c r="AD310" s="14" t="s">
        <v>426</v>
      </c>
      <c r="AE310" s="153" t="s">
        <v>426</v>
      </c>
      <c r="AF310" s="153" t="s">
        <v>426</v>
      </c>
      <c r="AG310" s="153" t="s">
        <v>426</v>
      </c>
      <c r="AH310" s="153" t="s">
        <v>426</v>
      </c>
      <c r="AI310" s="153" t="s">
        <v>426</v>
      </c>
      <c r="AJ310" s="153"/>
      <c r="AK310" s="153"/>
      <c r="AL310" s="153"/>
      <c r="AM310" s="153"/>
      <c r="AN310" s="153"/>
      <c r="AO310" s="153"/>
    </row>
    <row r="311" spans="2:41" ht="15" customHeight="1">
      <c r="B311" s="4" t="str">
        <f t="shared" si="4"/>
        <v>CAAB</v>
      </c>
      <c r="C311" s="3" t="s">
        <v>1</v>
      </c>
      <c r="D311" s="12" t="s">
        <v>72</v>
      </c>
      <c r="E311" s="13" t="s">
        <v>420</v>
      </c>
      <c r="F311" s="13" t="s">
        <v>420</v>
      </c>
      <c r="G311" s="13" t="s">
        <v>420</v>
      </c>
      <c r="H311" s="13" t="s">
        <v>420</v>
      </c>
      <c r="I311" s="13" t="s">
        <v>420</v>
      </c>
      <c r="J311" s="13" t="s">
        <v>420</v>
      </c>
      <c r="K311" s="13" t="s">
        <v>420</v>
      </c>
      <c r="L311" s="13" t="s">
        <v>420</v>
      </c>
      <c r="M311" s="13" t="s">
        <v>420</v>
      </c>
      <c r="N311" s="13"/>
      <c r="O311" s="13"/>
      <c r="P311" s="13"/>
      <c r="Q311" s="13"/>
      <c r="R311" s="13"/>
      <c r="S311" s="13"/>
      <c r="T311" s="20"/>
      <c r="U311" s="25"/>
      <c r="V311" s="14"/>
      <c r="W311" s="14"/>
      <c r="X311" s="26"/>
      <c r="Y311" s="153" t="s">
        <v>420</v>
      </c>
      <c r="Z311" s="153" t="s">
        <v>426</v>
      </c>
      <c r="AA311" s="153" t="s">
        <v>426</v>
      </c>
      <c r="AB311" s="153" t="s">
        <v>426</v>
      </c>
      <c r="AC311" s="153" t="s">
        <v>426</v>
      </c>
      <c r="AD311" s="14" t="s">
        <v>426</v>
      </c>
      <c r="AE311" s="153" t="s">
        <v>426</v>
      </c>
      <c r="AF311" s="153" t="s">
        <v>426</v>
      </c>
      <c r="AG311" s="153" t="s">
        <v>426</v>
      </c>
      <c r="AH311" s="153" t="s">
        <v>426</v>
      </c>
      <c r="AI311" s="153" t="s">
        <v>426</v>
      </c>
      <c r="AJ311" s="153"/>
      <c r="AK311" s="153"/>
      <c r="AL311" s="153"/>
      <c r="AM311" s="153"/>
      <c r="AN311" s="153"/>
      <c r="AO311" s="153"/>
    </row>
    <row r="312" spans="2:41" ht="15" customHeight="1">
      <c r="B312" s="4" t="str">
        <f t="shared" si="4"/>
        <v>CASK</v>
      </c>
      <c r="C312" s="3" t="s">
        <v>1</v>
      </c>
      <c r="D312" s="12" t="s">
        <v>73</v>
      </c>
      <c r="E312" s="13" t="s">
        <v>420</v>
      </c>
      <c r="F312" s="13" t="s">
        <v>420</v>
      </c>
      <c r="G312" s="13" t="s">
        <v>420</v>
      </c>
      <c r="H312" s="13" t="s">
        <v>420</v>
      </c>
      <c r="I312" s="13" t="s">
        <v>420</v>
      </c>
      <c r="J312" s="13" t="s">
        <v>420</v>
      </c>
      <c r="K312" s="13" t="s">
        <v>420</v>
      </c>
      <c r="L312" s="13" t="s">
        <v>420</v>
      </c>
      <c r="M312" s="13" t="s">
        <v>420</v>
      </c>
      <c r="N312" s="13"/>
      <c r="O312" s="13"/>
      <c r="P312" s="13"/>
      <c r="Q312" s="13"/>
      <c r="R312" s="13"/>
      <c r="S312" s="13"/>
      <c r="T312" s="20"/>
      <c r="U312" s="25"/>
      <c r="V312" s="14"/>
      <c r="W312" s="14"/>
      <c r="X312" s="26"/>
      <c r="Y312" s="153" t="s">
        <v>420</v>
      </c>
      <c r="Z312" s="13" t="s">
        <v>426</v>
      </c>
      <c r="AA312" s="13" t="s">
        <v>426</v>
      </c>
      <c r="AB312" s="13" t="s">
        <v>426</v>
      </c>
      <c r="AC312" s="153" t="s">
        <v>426</v>
      </c>
      <c r="AD312" s="153" t="s">
        <v>426</v>
      </c>
      <c r="AE312" s="153" t="s">
        <v>426</v>
      </c>
      <c r="AF312" s="153" t="s">
        <v>426</v>
      </c>
      <c r="AG312" s="153" t="s">
        <v>426</v>
      </c>
      <c r="AH312" s="153" t="s">
        <v>426</v>
      </c>
      <c r="AI312" s="153" t="s">
        <v>426</v>
      </c>
      <c r="AJ312" s="14"/>
      <c r="AK312" s="14"/>
      <c r="AL312" s="14"/>
      <c r="AM312" s="14"/>
      <c r="AN312" s="14"/>
      <c r="AO312" s="14"/>
    </row>
    <row r="313" spans="2:41" ht="15" customHeight="1">
      <c r="B313" s="4" t="str">
        <f t="shared" si="4"/>
        <v>CAMB</v>
      </c>
      <c r="C313" s="3" t="s">
        <v>1</v>
      </c>
      <c r="D313" s="12" t="s">
        <v>171</v>
      </c>
      <c r="E313" s="13" t="s">
        <v>420</v>
      </c>
      <c r="F313" s="13" t="s">
        <v>420</v>
      </c>
      <c r="G313" s="13" t="s">
        <v>420</v>
      </c>
      <c r="H313" s="13" t="s">
        <v>420</v>
      </c>
      <c r="I313" s="13" t="s">
        <v>420</v>
      </c>
      <c r="J313" s="13" t="s">
        <v>420</v>
      </c>
      <c r="K313" s="13" t="s">
        <v>420</v>
      </c>
      <c r="L313" s="13" t="s">
        <v>420</v>
      </c>
      <c r="M313" s="13" t="s">
        <v>420</v>
      </c>
      <c r="N313" s="13"/>
      <c r="O313" s="13"/>
      <c r="P313" s="13"/>
      <c r="Q313" s="13"/>
      <c r="R313" s="13"/>
      <c r="S313" s="13"/>
      <c r="T313" s="20"/>
      <c r="U313" s="25"/>
      <c r="V313" s="14"/>
      <c r="W313" s="14"/>
      <c r="X313" s="26"/>
      <c r="Y313" s="153" t="s">
        <v>420</v>
      </c>
      <c r="Z313" s="13" t="s">
        <v>426</v>
      </c>
      <c r="AA313" s="13" t="s">
        <v>426</v>
      </c>
      <c r="AB313" s="13" t="s">
        <v>426</v>
      </c>
      <c r="AC313" s="153" t="s">
        <v>426</v>
      </c>
      <c r="AD313" s="153" t="s">
        <v>426</v>
      </c>
      <c r="AE313" s="153" t="s">
        <v>426</v>
      </c>
      <c r="AF313" s="153" t="s">
        <v>426</v>
      </c>
      <c r="AG313" s="153" t="s">
        <v>426</v>
      </c>
      <c r="AH313" s="153" t="s">
        <v>426</v>
      </c>
      <c r="AI313" s="153" t="s">
        <v>426</v>
      </c>
      <c r="AJ313" s="14"/>
      <c r="AK313" s="14"/>
      <c r="AL313" s="14"/>
      <c r="AM313" s="14"/>
      <c r="AN313" s="14"/>
      <c r="AO313" s="14"/>
    </row>
    <row r="314" spans="2:41" ht="15" customHeight="1">
      <c r="B314" s="4" t="str">
        <f t="shared" si="4"/>
        <v>CANB</v>
      </c>
      <c r="C314" s="3" t="s">
        <v>1</v>
      </c>
      <c r="D314" s="12" t="s">
        <v>74</v>
      </c>
      <c r="E314" s="13" t="s">
        <v>420</v>
      </c>
      <c r="F314" s="13" t="s">
        <v>420</v>
      </c>
      <c r="G314" s="13" t="s">
        <v>420</v>
      </c>
      <c r="H314" s="13" t="s">
        <v>420</v>
      </c>
      <c r="I314" s="13" t="s">
        <v>420</v>
      </c>
      <c r="J314" s="13" t="s">
        <v>420</v>
      </c>
      <c r="K314" s="13" t="s">
        <v>420</v>
      </c>
      <c r="L314" s="13" t="s">
        <v>420</v>
      </c>
      <c r="M314" s="13" t="s">
        <v>420</v>
      </c>
      <c r="N314" s="13"/>
      <c r="O314" s="13"/>
      <c r="P314" s="13"/>
      <c r="Q314" s="13"/>
      <c r="R314" s="13"/>
      <c r="S314" s="13"/>
      <c r="T314" s="20"/>
      <c r="U314" s="25"/>
      <c r="V314" s="14"/>
      <c r="W314" s="14"/>
      <c r="X314" s="26"/>
      <c r="Y314" s="153" t="s">
        <v>420</v>
      </c>
      <c r="Z314" s="13" t="s">
        <v>426</v>
      </c>
      <c r="AA314" s="13" t="s">
        <v>426</v>
      </c>
      <c r="AB314" s="13" t="s">
        <v>426</v>
      </c>
      <c r="AC314" s="153" t="s">
        <v>426</v>
      </c>
      <c r="AD314" s="153" t="s">
        <v>426</v>
      </c>
      <c r="AE314" s="153" t="s">
        <v>426</v>
      </c>
      <c r="AF314" s="153" t="s">
        <v>426</v>
      </c>
      <c r="AG314" s="153" t="s">
        <v>426</v>
      </c>
      <c r="AH314" s="153" t="s">
        <v>426</v>
      </c>
      <c r="AI314" s="153" t="s">
        <v>426</v>
      </c>
      <c r="AJ314" s="14"/>
      <c r="AK314" s="14"/>
      <c r="AL314" s="14"/>
      <c r="AM314" s="14"/>
      <c r="AN314" s="14"/>
      <c r="AO314" s="14"/>
    </row>
    <row r="315" spans="2:41" ht="15" customHeight="1">
      <c r="B315" s="4" t="str">
        <f t="shared" si="4"/>
        <v>CANS</v>
      </c>
      <c r="C315" s="3" t="s">
        <v>1</v>
      </c>
      <c r="D315" s="12" t="s">
        <v>75</v>
      </c>
      <c r="E315" s="13" t="s">
        <v>420</v>
      </c>
      <c r="F315" s="13" t="s">
        <v>420</v>
      </c>
      <c r="G315" s="13" t="s">
        <v>420</v>
      </c>
      <c r="H315" s="13" t="s">
        <v>420</v>
      </c>
      <c r="I315" s="13" t="s">
        <v>420</v>
      </c>
      <c r="J315" s="13" t="s">
        <v>420</v>
      </c>
      <c r="K315" s="13" t="s">
        <v>420</v>
      </c>
      <c r="L315" s="13" t="s">
        <v>420</v>
      </c>
      <c r="M315" s="13" t="s">
        <v>420</v>
      </c>
      <c r="N315" s="13"/>
      <c r="O315" s="13"/>
      <c r="P315" s="13"/>
      <c r="Q315" s="13"/>
      <c r="R315" s="13"/>
      <c r="S315" s="13"/>
      <c r="T315" s="20"/>
      <c r="U315" s="25"/>
      <c r="V315" s="14"/>
      <c r="W315" s="14"/>
      <c r="X315" s="26"/>
      <c r="Y315" s="153" t="s">
        <v>420</v>
      </c>
      <c r="Z315" s="13" t="s">
        <v>426</v>
      </c>
      <c r="AA315" s="13" t="s">
        <v>426</v>
      </c>
      <c r="AB315" s="13" t="s">
        <v>426</v>
      </c>
      <c r="AC315" s="153" t="s">
        <v>426</v>
      </c>
      <c r="AD315" s="153" t="s">
        <v>426</v>
      </c>
      <c r="AE315" s="153" t="s">
        <v>426</v>
      </c>
      <c r="AF315" s="153" t="s">
        <v>426</v>
      </c>
      <c r="AG315" s="153" t="s">
        <v>426</v>
      </c>
      <c r="AH315" s="153" t="s">
        <v>426</v>
      </c>
      <c r="AI315" s="153" t="s">
        <v>426</v>
      </c>
      <c r="AJ315" s="14"/>
      <c r="AK315" s="14"/>
      <c r="AL315" s="14"/>
      <c r="AM315" s="14"/>
      <c r="AN315" s="14"/>
      <c r="AO315" s="14"/>
    </row>
    <row r="316" spans="2:41" ht="15" customHeight="1">
      <c r="B316" s="4" t="str">
        <f t="shared" si="4"/>
        <v>CANL</v>
      </c>
      <c r="C316" s="3" t="s">
        <v>1</v>
      </c>
      <c r="D316" s="12" t="s">
        <v>175</v>
      </c>
      <c r="E316" s="13" t="s">
        <v>420</v>
      </c>
      <c r="F316" s="13" t="s">
        <v>420</v>
      </c>
      <c r="G316" s="13" t="s">
        <v>420</v>
      </c>
      <c r="H316" s="13" t="s">
        <v>420</v>
      </c>
      <c r="I316" s="13" t="s">
        <v>420</v>
      </c>
      <c r="J316" s="13" t="s">
        <v>420</v>
      </c>
      <c r="K316" s="13" t="s">
        <v>420</v>
      </c>
      <c r="L316" s="13" t="s">
        <v>420</v>
      </c>
      <c r="M316" s="13" t="s">
        <v>420</v>
      </c>
      <c r="N316" s="13"/>
      <c r="O316" s="13"/>
      <c r="P316" s="13"/>
      <c r="Q316" s="13"/>
      <c r="R316" s="13"/>
      <c r="S316" s="13"/>
      <c r="T316" s="20"/>
      <c r="U316" s="25"/>
      <c r="V316" s="14"/>
      <c r="W316" s="14"/>
      <c r="X316" s="26"/>
      <c r="Y316" s="153" t="s">
        <v>420</v>
      </c>
      <c r="Z316" s="13" t="s">
        <v>426</v>
      </c>
      <c r="AA316" s="13" t="s">
        <v>426</v>
      </c>
      <c r="AB316" s="13" t="s">
        <v>426</v>
      </c>
      <c r="AC316" s="153" t="s">
        <v>426</v>
      </c>
      <c r="AD316" s="153" t="s">
        <v>426</v>
      </c>
      <c r="AE316" s="153" t="s">
        <v>426</v>
      </c>
      <c r="AF316" s="153" t="s">
        <v>426</v>
      </c>
      <c r="AG316" s="153" t="s">
        <v>426</v>
      </c>
      <c r="AH316" s="153" t="s">
        <v>426</v>
      </c>
      <c r="AI316" s="153" t="s">
        <v>426</v>
      </c>
      <c r="AJ316" s="14"/>
      <c r="AK316" s="14"/>
      <c r="AL316" s="14"/>
      <c r="AM316" s="14"/>
      <c r="AN316" s="14"/>
      <c r="AO316" s="14"/>
    </row>
    <row r="317" spans="2:41" ht="15" customHeight="1">
      <c r="B317" s="4" t="str">
        <f t="shared" si="4"/>
        <v>CA</v>
      </c>
      <c r="C317" s="3" t="s">
        <v>1</v>
      </c>
      <c r="D317" s="12"/>
      <c r="E317" s="19"/>
      <c r="F317" s="13"/>
      <c r="G317" s="13"/>
      <c r="H317" s="13"/>
      <c r="I317" s="13"/>
      <c r="J317" s="13"/>
      <c r="K317" s="13"/>
      <c r="L317" s="13"/>
      <c r="M317" s="13"/>
      <c r="N317" s="13"/>
      <c r="O317" s="13"/>
      <c r="P317" s="13"/>
      <c r="Q317" s="13"/>
      <c r="R317" s="13"/>
      <c r="S317" s="13"/>
      <c r="T317" s="20"/>
      <c r="U317" s="25"/>
      <c r="V317" s="14"/>
      <c r="W317" s="14"/>
      <c r="X317" s="26"/>
      <c r="Y317" s="29"/>
      <c r="Z317" s="14"/>
      <c r="AA317" s="14"/>
      <c r="AB317" s="14"/>
      <c r="AC317" s="14"/>
      <c r="AD317" s="14"/>
      <c r="AE317" s="14"/>
      <c r="AF317" s="14"/>
      <c r="AG317" s="14"/>
      <c r="AH317" s="14"/>
      <c r="AI317" s="14"/>
      <c r="AJ317" s="14"/>
      <c r="AK317" s="14"/>
      <c r="AL317" s="14"/>
      <c r="AM317" s="14"/>
      <c r="AN317" s="14"/>
      <c r="AO317" s="14"/>
    </row>
    <row r="318" spans="2:41" ht="15" customHeight="1">
      <c r="B318" s="4" t="str">
        <f t="shared" si="4"/>
        <v>CA</v>
      </c>
      <c r="C318" s="3" t="s">
        <v>1</v>
      </c>
      <c r="D318" s="12"/>
      <c r="E318" s="19"/>
      <c r="F318" s="13"/>
      <c r="G318" s="13"/>
      <c r="H318" s="13"/>
      <c r="I318" s="13"/>
      <c r="J318" s="13"/>
      <c r="K318" s="13"/>
      <c r="L318" s="13"/>
      <c r="M318" s="13"/>
      <c r="N318" s="13"/>
      <c r="O318" s="13"/>
      <c r="P318" s="13"/>
      <c r="Q318" s="13"/>
      <c r="R318" s="13"/>
      <c r="S318" s="13"/>
      <c r="T318" s="20"/>
      <c r="U318" s="25"/>
      <c r="V318" s="14"/>
      <c r="W318" s="14"/>
      <c r="X318" s="26"/>
      <c r="Y318" s="29"/>
      <c r="Z318" s="14"/>
      <c r="AA318" s="14"/>
      <c r="AB318" s="14"/>
      <c r="AC318" s="14"/>
      <c r="AD318" s="14"/>
      <c r="AE318" s="14"/>
      <c r="AF318" s="14"/>
      <c r="AG318" s="14"/>
      <c r="AH318" s="14"/>
      <c r="AI318" s="14"/>
      <c r="AJ318" s="14"/>
      <c r="AK318" s="14"/>
      <c r="AL318" s="14"/>
      <c r="AM318" s="14"/>
      <c r="AN318" s="14"/>
      <c r="AO318" s="14"/>
    </row>
    <row r="319" spans="2:41" ht="15" customHeight="1">
      <c r="B319" s="4" t="str">
        <f t="shared" si="4"/>
        <v>CA</v>
      </c>
      <c r="C319" s="3" t="s">
        <v>1</v>
      </c>
      <c r="D319" s="12"/>
      <c r="E319" s="19"/>
      <c r="F319" s="13"/>
      <c r="G319" s="13"/>
      <c r="H319" s="13"/>
      <c r="I319" s="13"/>
      <c r="J319" s="13"/>
      <c r="K319" s="13"/>
      <c r="L319" s="13"/>
      <c r="M319" s="13"/>
      <c r="N319" s="13"/>
      <c r="O319" s="13"/>
      <c r="P319" s="13"/>
      <c r="Q319" s="13"/>
      <c r="R319" s="13"/>
      <c r="S319" s="13"/>
      <c r="T319" s="20"/>
      <c r="U319" s="25"/>
      <c r="V319" s="14"/>
      <c r="W319" s="14"/>
      <c r="X319" s="26"/>
      <c r="Y319" s="29"/>
      <c r="Z319" s="14"/>
      <c r="AA319" s="14"/>
      <c r="AB319" s="14"/>
      <c r="AC319" s="14"/>
      <c r="AD319" s="14"/>
      <c r="AE319" s="14"/>
      <c r="AF319" s="14"/>
      <c r="AG319" s="14"/>
      <c r="AH319" s="14"/>
      <c r="AI319" s="14"/>
      <c r="AJ319" s="14"/>
      <c r="AK319" s="14"/>
      <c r="AL319" s="14"/>
      <c r="AM319" s="14"/>
      <c r="AN319" s="14"/>
      <c r="AO319" s="14"/>
    </row>
    <row r="320" spans="2:41" ht="17.5">
      <c r="B320" s="4" t="str">
        <f t="shared" si="4"/>
        <v>CA</v>
      </c>
      <c r="C320" s="3" t="s">
        <v>1</v>
      </c>
      <c r="D320" s="12"/>
      <c r="E320" s="19"/>
      <c r="F320" s="13"/>
      <c r="G320" s="13"/>
      <c r="H320" s="13"/>
      <c r="I320" s="13"/>
      <c r="J320" s="13"/>
      <c r="K320" s="13"/>
      <c r="L320" s="13"/>
      <c r="M320" s="13"/>
      <c r="N320" s="13"/>
      <c r="O320" s="13"/>
      <c r="P320" s="13"/>
      <c r="Q320" s="13"/>
      <c r="R320" s="13"/>
      <c r="S320" s="13"/>
      <c r="T320" s="20"/>
      <c r="U320" s="25"/>
      <c r="V320" s="14"/>
      <c r="W320" s="14"/>
      <c r="X320" s="26"/>
      <c r="Y320" s="29"/>
      <c r="Z320" s="14"/>
      <c r="AA320" s="14"/>
      <c r="AB320" s="14"/>
      <c r="AC320" s="14"/>
      <c r="AD320" s="14"/>
      <c r="AE320" s="14"/>
      <c r="AF320" s="14"/>
      <c r="AG320" s="14"/>
      <c r="AH320" s="14"/>
      <c r="AI320" s="14"/>
      <c r="AJ320" s="14"/>
      <c r="AK320" s="14"/>
      <c r="AL320" s="14"/>
      <c r="AM320" s="14"/>
      <c r="AN320" s="14"/>
      <c r="AO320" s="14"/>
    </row>
    <row r="321" spans="2:41" ht="17.5">
      <c r="B321" s="4" t="str">
        <f t="shared" si="4"/>
        <v>CA</v>
      </c>
      <c r="C321" s="3" t="s">
        <v>1</v>
      </c>
      <c r="D321" s="12"/>
      <c r="E321" s="19"/>
      <c r="F321" s="13"/>
      <c r="G321" s="13"/>
      <c r="H321" s="13"/>
      <c r="I321" s="13"/>
      <c r="J321" s="13"/>
      <c r="K321" s="13"/>
      <c r="L321" s="13"/>
      <c r="M321" s="13"/>
      <c r="N321" s="13"/>
      <c r="O321" s="13"/>
      <c r="P321" s="13"/>
      <c r="Q321" s="13"/>
      <c r="R321" s="13"/>
      <c r="S321" s="13"/>
      <c r="T321" s="20"/>
      <c r="U321" s="25"/>
      <c r="V321" s="14"/>
      <c r="W321" s="14"/>
      <c r="X321" s="26"/>
      <c r="Y321" s="29"/>
      <c r="Z321" s="14"/>
      <c r="AA321" s="14"/>
      <c r="AB321" s="14"/>
      <c r="AC321" s="14"/>
      <c r="AD321" s="14"/>
      <c r="AE321" s="14"/>
      <c r="AF321" s="14"/>
      <c r="AG321" s="14"/>
      <c r="AH321" s="14"/>
      <c r="AI321" s="14"/>
      <c r="AJ321" s="14"/>
      <c r="AK321" s="14"/>
      <c r="AL321" s="14"/>
      <c r="AM321" s="14"/>
      <c r="AN321" s="14"/>
      <c r="AO321" s="14"/>
    </row>
    <row r="322" spans="2:41" ht="17.5">
      <c r="B322" s="4" t="str">
        <f t="shared" si="4"/>
        <v>CA</v>
      </c>
      <c r="C322" s="3" t="s">
        <v>1</v>
      </c>
      <c r="D322" s="12"/>
      <c r="E322" s="19"/>
      <c r="F322" s="13"/>
      <c r="G322" s="13"/>
      <c r="H322" s="13"/>
      <c r="I322" s="13"/>
      <c r="J322" s="13"/>
      <c r="K322" s="13"/>
      <c r="L322" s="13"/>
      <c r="M322" s="13"/>
      <c r="N322" s="13"/>
      <c r="O322" s="13"/>
      <c r="P322" s="13"/>
      <c r="Q322" s="13"/>
      <c r="R322" s="13"/>
      <c r="S322" s="13"/>
      <c r="T322" s="20"/>
      <c r="U322" s="25"/>
      <c r="V322" s="14"/>
      <c r="W322" s="14"/>
      <c r="X322" s="26"/>
      <c r="Y322" s="29"/>
      <c r="Z322" s="14"/>
      <c r="AA322" s="14"/>
      <c r="AB322" s="14"/>
      <c r="AC322" s="14"/>
      <c r="AD322" s="14"/>
      <c r="AE322" s="14"/>
      <c r="AF322" s="14"/>
      <c r="AG322" s="14"/>
      <c r="AH322" s="14"/>
      <c r="AI322" s="14"/>
      <c r="AJ322" s="14"/>
      <c r="AK322" s="14"/>
      <c r="AL322" s="14"/>
      <c r="AM322" s="14"/>
      <c r="AN322" s="14"/>
      <c r="AO322" s="14"/>
    </row>
    <row r="323" spans="2:41" ht="17.5">
      <c r="B323" s="4" t="str">
        <f t="shared" si="4"/>
        <v>CA</v>
      </c>
      <c r="C323" s="3" t="s">
        <v>1</v>
      </c>
      <c r="D323" s="12"/>
      <c r="E323" s="19"/>
      <c r="F323" s="13"/>
      <c r="G323" s="13"/>
      <c r="H323" s="13"/>
      <c r="I323" s="13"/>
      <c r="J323" s="13"/>
      <c r="K323" s="13"/>
      <c r="L323" s="13"/>
      <c r="M323" s="13"/>
      <c r="N323" s="13"/>
      <c r="O323" s="13"/>
      <c r="P323" s="13"/>
      <c r="Q323" s="13"/>
      <c r="R323" s="13"/>
      <c r="S323" s="13"/>
      <c r="T323" s="20"/>
      <c r="U323" s="25"/>
      <c r="V323" s="14"/>
      <c r="W323" s="14"/>
      <c r="X323" s="26"/>
      <c r="Y323" s="29"/>
      <c r="Z323" s="14"/>
      <c r="AA323" s="14"/>
      <c r="AB323" s="14"/>
      <c r="AC323" s="14"/>
      <c r="AD323" s="14"/>
      <c r="AE323" s="14"/>
      <c r="AF323" s="14"/>
      <c r="AG323" s="14"/>
      <c r="AH323" s="14"/>
      <c r="AI323" s="14"/>
      <c r="AJ323" s="14"/>
      <c r="AK323" s="14"/>
      <c r="AL323" s="14"/>
      <c r="AM323" s="14"/>
      <c r="AN323" s="14"/>
      <c r="AO323" s="14"/>
    </row>
    <row r="324" spans="2:41" ht="17.5">
      <c r="B324" s="4" t="str">
        <f t="shared" si="4"/>
        <v>CA</v>
      </c>
      <c r="C324" s="3" t="s">
        <v>1</v>
      </c>
      <c r="D324" s="12"/>
      <c r="E324" s="19"/>
      <c r="F324" s="13"/>
      <c r="G324" s="13"/>
      <c r="H324" s="13"/>
      <c r="I324" s="13"/>
      <c r="J324" s="13"/>
      <c r="K324" s="13"/>
      <c r="L324" s="13"/>
      <c r="M324" s="13"/>
      <c r="N324" s="13"/>
      <c r="O324" s="13"/>
      <c r="P324" s="13"/>
      <c r="Q324" s="13"/>
      <c r="R324" s="13"/>
      <c r="S324" s="13"/>
      <c r="T324" s="20"/>
      <c r="U324" s="25"/>
      <c r="V324" s="14"/>
      <c r="W324" s="14"/>
      <c r="X324" s="26"/>
      <c r="Y324" s="29"/>
      <c r="Z324" s="14"/>
      <c r="AA324" s="14"/>
      <c r="AB324" s="14"/>
      <c r="AC324" s="14"/>
      <c r="AD324" s="14"/>
      <c r="AE324" s="14"/>
      <c r="AF324" s="14"/>
      <c r="AG324" s="14"/>
      <c r="AH324" s="14"/>
      <c r="AI324" s="14"/>
      <c r="AJ324" s="14"/>
      <c r="AK324" s="14"/>
      <c r="AL324" s="14"/>
      <c r="AM324" s="14"/>
      <c r="AN324" s="14"/>
      <c r="AO324" s="14"/>
    </row>
    <row r="325" spans="2:41" ht="17.5">
      <c r="B325" s="4" t="str">
        <f t="shared" si="4"/>
        <v>CA</v>
      </c>
      <c r="C325" s="3" t="s">
        <v>1</v>
      </c>
      <c r="D325" s="12"/>
      <c r="E325" s="19"/>
      <c r="F325" s="13"/>
      <c r="G325" s="13"/>
      <c r="H325" s="13"/>
      <c r="I325" s="13"/>
      <c r="J325" s="13"/>
      <c r="K325" s="13"/>
      <c r="L325" s="13"/>
      <c r="M325" s="13"/>
      <c r="N325" s="13"/>
      <c r="O325" s="13"/>
      <c r="P325" s="13"/>
      <c r="Q325" s="13"/>
      <c r="R325" s="13"/>
      <c r="S325" s="13"/>
      <c r="T325" s="20"/>
      <c r="U325" s="25"/>
      <c r="V325" s="14"/>
      <c r="W325" s="14"/>
      <c r="X325" s="26"/>
      <c r="Y325" s="29"/>
      <c r="Z325" s="14"/>
      <c r="AA325" s="14"/>
      <c r="AB325" s="14"/>
      <c r="AC325" s="14"/>
      <c r="AD325" s="14"/>
      <c r="AE325" s="14"/>
      <c r="AF325" s="14"/>
      <c r="AG325" s="14"/>
      <c r="AH325" s="14"/>
      <c r="AI325" s="14"/>
      <c r="AJ325" s="14"/>
      <c r="AK325" s="14"/>
      <c r="AL325" s="14"/>
      <c r="AM325" s="14"/>
      <c r="AN325" s="14"/>
      <c r="AO325" s="14"/>
    </row>
    <row r="326" spans="2:41" ht="17.5">
      <c r="B326" s="4" t="str">
        <f t="shared" ref="B326:B389" si="6">CONCATENATE(C326,D326)</f>
        <v>CA</v>
      </c>
      <c r="C326" s="3" t="s">
        <v>1</v>
      </c>
      <c r="D326" s="12"/>
      <c r="E326" s="19"/>
      <c r="F326" s="13"/>
      <c r="G326" s="13"/>
      <c r="H326" s="13"/>
      <c r="I326" s="13"/>
      <c r="J326" s="13"/>
      <c r="K326" s="13"/>
      <c r="L326" s="13"/>
      <c r="M326" s="13"/>
      <c r="N326" s="13"/>
      <c r="O326" s="13"/>
      <c r="P326" s="13"/>
      <c r="Q326" s="13"/>
      <c r="R326" s="13"/>
      <c r="S326" s="13"/>
      <c r="T326" s="20"/>
      <c r="U326" s="25"/>
      <c r="V326" s="14"/>
      <c r="W326" s="14"/>
      <c r="X326" s="26"/>
      <c r="Y326" s="29"/>
      <c r="Z326" s="14"/>
      <c r="AA326" s="14"/>
      <c r="AB326" s="14"/>
      <c r="AC326" s="14"/>
      <c r="AD326" s="14"/>
      <c r="AE326" s="14"/>
      <c r="AF326" s="14"/>
      <c r="AG326" s="14"/>
      <c r="AH326" s="14"/>
      <c r="AI326" s="14"/>
      <c r="AJ326" s="14"/>
      <c r="AK326" s="14"/>
      <c r="AL326" s="14"/>
      <c r="AM326" s="14"/>
      <c r="AN326" s="14"/>
      <c r="AO326" s="14"/>
    </row>
    <row r="327" spans="2:41" ht="17.5">
      <c r="B327" s="4" t="str">
        <f t="shared" si="6"/>
        <v>CA</v>
      </c>
      <c r="C327" s="3" t="s">
        <v>1</v>
      </c>
      <c r="D327" s="12"/>
      <c r="E327" s="19"/>
      <c r="F327" s="13"/>
      <c r="G327" s="13"/>
      <c r="H327" s="13"/>
      <c r="I327" s="13"/>
      <c r="J327" s="13"/>
      <c r="K327" s="13"/>
      <c r="L327" s="13"/>
      <c r="M327" s="13"/>
      <c r="N327" s="13"/>
      <c r="O327" s="13"/>
      <c r="P327" s="13"/>
      <c r="Q327" s="13"/>
      <c r="R327" s="13"/>
      <c r="S327" s="13"/>
      <c r="T327" s="20"/>
      <c r="U327" s="25"/>
      <c r="V327" s="14"/>
      <c r="W327" s="14"/>
      <c r="X327" s="26"/>
      <c r="Y327" s="29"/>
      <c r="Z327" s="14"/>
      <c r="AA327" s="14"/>
      <c r="AB327" s="14"/>
      <c r="AC327" s="14"/>
      <c r="AD327" s="14"/>
      <c r="AE327" s="14"/>
      <c r="AF327" s="14"/>
      <c r="AG327" s="14"/>
      <c r="AH327" s="14"/>
      <c r="AI327" s="14"/>
      <c r="AJ327" s="14"/>
      <c r="AK327" s="14"/>
      <c r="AL327" s="14"/>
      <c r="AM327" s="14"/>
      <c r="AN327" s="14"/>
      <c r="AO327" s="14"/>
    </row>
    <row r="328" spans="2:41" ht="17.5">
      <c r="B328" s="4" t="str">
        <f t="shared" si="6"/>
        <v>CA</v>
      </c>
      <c r="C328" s="3" t="s">
        <v>1</v>
      </c>
      <c r="D328" s="12"/>
      <c r="E328" s="19"/>
      <c r="F328" s="13"/>
      <c r="G328" s="13"/>
      <c r="H328" s="13"/>
      <c r="I328" s="13"/>
      <c r="J328" s="13"/>
      <c r="K328" s="13"/>
      <c r="L328" s="13"/>
      <c r="M328" s="13"/>
      <c r="N328" s="13"/>
      <c r="O328" s="13"/>
      <c r="P328" s="13"/>
      <c r="Q328" s="13"/>
      <c r="R328" s="13"/>
      <c r="S328" s="13"/>
      <c r="T328" s="20"/>
      <c r="U328" s="25"/>
      <c r="V328" s="14"/>
      <c r="W328" s="14"/>
      <c r="X328" s="26"/>
      <c r="Y328" s="29"/>
      <c r="Z328" s="14"/>
      <c r="AA328" s="14"/>
      <c r="AB328" s="14"/>
      <c r="AC328" s="14"/>
      <c r="AD328" s="14"/>
      <c r="AE328" s="14"/>
      <c r="AF328" s="14"/>
      <c r="AG328" s="14"/>
      <c r="AH328" s="14"/>
      <c r="AI328" s="14"/>
      <c r="AJ328" s="14"/>
      <c r="AK328" s="14"/>
      <c r="AL328" s="14"/>
      <c r="AM328" s="14"/>
      <c r="AN328" s="14"/>
      <c r="AO328" s="14"/>
    </row>
    <row r="329" spans="2:41" ht="17.5">
      <c r="B329" s="4" t="str">
        <f t="shared" si="6"/>
        <v>CA</v>
      </c>
      <c r="C329" s="3" t="s">
        <v>1</v>
      </c>
      <c r="D329" s="12"/>
      <c r="E329" s="19"/>
      <c r="F329" s="13"/>
      <c r="G329" s="13"/>
      <c r="H329" s="13"/>
      <c r="I329" s="13"/>
      <c r="J329" s="13"/>
      <c r="K329" s="13"/>
      <c r="L329" s="13"/>
      <c r="M329" s="13"/>
      <c r="N329" s="13"/>
      <c r="O329" s="13"/>
      <c r="P329" s="13"/>
      <c r="Q329" s="13"/>
      <c r="R329" s="13"/>
      <c r="S329" s="13"/>
      <c r="T329" s="20"/>
      <c r="U329" s="25"/>
      <c r="V329" s="14"/>
      <c r="W329" s="14"/>
      <c r="X329" s="26"/>
      <c r="Y329" s="29"/>
      <c r="Z329" s="14"/>
      <c r="AA329" s="14"/>
      <c r="AB329" s="14"/>
      <c r="AC329" s="14"/>
      <c r="AD329" s="14"/>
      <c r="AE329" s="14"/>
      <c r="AF329" s="14"/>
      <c r="AG329" s="14"/>
      <c r="AH329" s="14"/>
      <c r="AI329" s="14"/>
      <c r="AJ329" s="14"/>
      <c r="AK329" s="14"/>
      <c r="AL329" s="14"/>
      <c r="AM329" s="14"/>
      <c r="AN329" s="14"/>
      <c r="AO329" s="14"/>
    </row>
    <row r="330" spans="2:41" ht="17.5">
      <c r="B330" s="4" t="str">
        <f t="shared" si="6"/>
        <v>CA</v>
      </c>
      <c r="C330" s="3" t="s">
        <v>1</v>
      </c>
      <c r="D330" s="12"/>
      <c r="E330" s="19"/>
      <c r="F330" s="13"/>
      <c r="G330" s="13"/>
      <c r="H330" s="13"/>
      <c r="I330" s="13"/>
      <c r="J330" s="13"/>
      <c r="K330" s="13"/>
      <c r="L330" s="13"/>
      <c r="M330" s="13"/>
      <c r="N330" s="13"/>
      <c r="O330" s="13"/>
      <c r="P330" s="13"/>
      <c r="Q330" s="13"/>
      <c r="R330" s="13"/>
      <c r="S330" s="13"/>
      <c r="T330" s="20"/>
      <c r="U330" s="25"/>
      <c r="V330" s="14"/>
      <c r="W330" s="14"/>
      <c r="X330" s="26"/>
      <c r="Y330" s="29"/>
      <c r="Z330" s="14"/>
      <c r="AA330" s="14"/>
      <c r="AB330" s="14"/>
      <c r="AC330" s="14"/>
      <c r="AD330" s="14"/>
      <c r="AE330" s="14"/>
      <c r="AF330" s="14"/>
      <c r="AG330" s="14"/>
      <c r="AH330" s="14"/>
      <c r="AI330" s="14"/>
      <c r="AJ330" s="14"/>
      <c r="AK330" s="14"/>
      <c r="AL330" s="14"/>
      <c r="AM330" s="14"/>
      <c r="AN330" s="14"/>
      <c r="AO330" s="14"/>
    </row>
    <row r="331" spans="2:41" ht="17.5">
      <c r="B331" s="4" t="str">
        <f t="shared" si="6"/>
        <v>CA</v>
      </c>
      <c r="C331" s="3" t="s">
        <v>1</v>
      </c>
      <c r="D331" s="12"/>
      <c r="E331" s="19"/>
      <c r="F331" s="13"/>
      <c r="G331" s="13"/>
      <c r="H331" s="13"/>
      <c r="I331" s="13"/>
      <c r="J331" s="13"/>
      <c r="K331" s="13"/>
      <c r="L331" s="13"/>
      <c r="M331" s="13"/>
      <c r="N331" s="13"/>
      <c r="O331" s="13"/>
      <c r="P331" s="13"/>
      <c r="Q331" s="13"/>
      <c r="R331" s="13"/>
      <c r="S331" s="13"/>
      <c r="T331" s="20"/>
      <c r="U331" s="25"/>
      <c r="V331" s="14"/>
      <c r="W331" s="14"/>
      <c r="X331" s="26"/>
      <c r="Y331" s="29"/>
      <c r="Z331" s="14"/>
      <c r="AA331" s="14"/>
      <c r="AB331" s="14"/>
      <c r="AC331" s="14"/>
      <c r="AD331" s="14"/>
      <c r="AE331" s="14"/>
      <c r="AF331" s="14"/>
      <c r="AG331" s="14"/>
      <c r="AH331" s="14"/>
      <c r="AI331" s="14"/>
      <c r="AJ331" s="14"/>
      <c r="AK331" s="14"/>
      <c r="AL331" s="14"/>
      <c r="AM331" s="14"/>
      <c r="AN331" s="14"/>
      <c r="AO331" s="14"/>
    </row>
    <row r="332" spans="2:41" ht="17.5">
      <c r="B332" s="4" t="str">
        <f t="shared" si="6"/>
        <v>CA</v>
      </c>
      <c r="C332" s="3" t="s">
        <v>1</v>
      </c>
      <c r="D332" s="12"/>
      <c r="E332" s="19"/>
      <c r="F332" s="13"/>
      <c r="G332" s="13"/>
      <c r="H332" s="13"/>
      <c r="I332" s="13"/>
      <c r="J332" s="13"/>
      <c r="K332" s="13"/>
      <c r="L332" s="13"/>
      <c r="M332" s="13"/>
      <c r="N332" s="13"/>
      <c r="O332" s="13"/>
      <c r="P332" s="13"/>
      <c r="Q332" s="13"/>
      <c r="R332" s="13"/>
      <c r="S332" s="13"/>
      <c r="T332" s="20"/>
      <c r="U332" s="25"/>
      <c r="V332" s="14"/>
      <c r="W332" s="14"/>
      <c r="X332" s="26"/>
      <c r="Y332" s="29"/>
      <c r="Z332" s="14"/>
      <c r="AA332" s="14"/>
      <c r="AB332" s="14"/>
      <c r="AC332" s="14"/>
      <c r="AD332" s="14"/>
      <c r="AE332" s="14"/>
      <c r="AF332" s="14"/>
      <c r="AG332" s="14"/>
      <c r="AH332" s="14"/>
      <c r="AI332" s="14"/>
      <c r="AJ332" s="14"/>
      <c r="AK332" s="14"/>
      <c r="AL332" s="14"/>
      <c r="AM332" s="14"/>
      <c r="AN332" s="14"/>
      <c r="AO332" s="14"/>
    </row>
    <row r="333" spans="2:41" ht="17.5">
      <c r="B333" s="4" t="str">
        <f t="shared" si="6"/>
        <v>CA</v>
      </c>
      <c r="C333" s="3" t="s">
        <v>1</v>
      </c>
      <c r="D333" s="12"/>
      <c r="E333" s="19"/>
      <c r="F333" s="13"/>
      <c r="G333" s="13"/>
      <c r="H333" s="13"/>
      <c r="I333" s="13"/>
      <c r="J333" s="13"/>
      <c r="K333" s="13"/>
      <c r="L333" s="13"/>
      <c r="M333" s="13"/>
      <c r="N333" s="13"/>
      <c r="O333" s="13"/>
      <c r="P333" s="13"/>
      <c r="Q333" s="13"/>
      <c r="R333" s="13"/>
      <c r="S333" s="13"/>
      <c r="T333" s="20"/>
      <c r="U333" s="25"/>
      <c r="V333" s="14"/>
      <c r="W333" s="14"/>
      <c r="X333" s="26"/>
      <c r="Y333" s="29"/>
      <c r="Z333" s="14"/>
      <c r="AA333" s="14"/>
      <c r="AB333" s="14"/>
      <c r="AC333" s="14"/>
      <c r="AD333" s="14"/>
      <c r="AE333" s="14"/>
      <c r="AF333" s="14"/>
      <c r="AG333" s="14"/>
      <c r="AH333" s="14"/>
      <c r="AI333" s="14"/>
      <c r="AJ333" s="14"/>
      <c r="AK333" s="14"/>
      <c r="AL333" s="14"/>
      <c r="AM333" s="14"/>
      <c r="AN333" s="14"/>
      <c r="AO333" s="14"/>
    </row>
    <row r="334" spans="2:41" ht="17.5">
      <c r="B334" s="4" t="str">
        <f t="shared" si="6"/>
        <v>CA</v>
      </c>
      <c r="C334" s="3" t="s">
        <v>1</v>
      </c>
      <c r="D334" s="12"/>
      <c r="E334" s="19"/>
      <c r="F334" s="13"/>
      <c r="G334" s="13"/>
      <c r="H334" s="13"/>
      <c r="I334" s="13"/>
      <c r="J334" s="13"/>
      <c r="K334" s="13"/>
      <c r="L334" s="13"/>
      <c r="M334" s="13"/>
      <c r="N334" s="13"/>
      <c r="O334" s="13"/>
      <c r="P334" s="13"/>
      <c r="Q334" s="13"/>
      <c r="R334" s="13"/>
      <c r="S334" s="13"/>
      <c r="T334" s="20"/>
      <c r="U334" s="25"/>
      <c r="V334" s="14"/>
      <c r="W334" s="14"/>
      <c r="X334" s="26"/>
      <c r="Y334" s="29"/>
      <c r="Z334" s="14"/>
      <c r="AA334" s="14"/>
      <c r="AB334" s="14"/>
      <c r="AC334" s="14"/>
      <c r="AD334" s="14"/>
      <c r="AE334" s="14"/>
      <c r="AF334" s="14"/>
      <c r="AG334" s="14"/>
      <c r="AH334" s="14"/>
      <c r="AI334" s="14"/>
      <c r="AJ334" s="14"/>
      <c r="AK334" s="14"/>
      <c r="AL334" s="14"/>
      <c r="AM334" s="14"/>
      <c r="AN334" s="14"/>
      <c r="AO334" s="14"/>
    </row>
    <row r="335" spans="2:41" ht="17.5">
      <c r="B335" s="4" t="str">
        <f t="shared" si="6"/>
        <v>CA</v>
      </c>
      <c r="C335" s="3" t="s">
        <v>1</v>
      </c>
      <c r="D335" s="12"/>
      <c r="E335" s="19"/>
      <c r="F335" s="13"/>
      <c r="G335" s="13"/>
      <c r="H335" s="13"/>
      <c r="I335" s="13"/>
      <c r="J335" s="13"/>
      <c r="K335" s="13"/>
      <c r="L335" s="13"/>
      <c r="M335" s="13"/>
      <c r="N335" s="13"/>
      <c r="O335" s="13"/>
      <c r="P335" s="13"/>
      <c r="Q335" s="13"/>
      <c r="R335" s="13"/>
      <c r="S335" s="13"/>
      <c r="T335" s="20"/>
      <c r="U335" s="25"/>
      <c r="V335" s="14"/>
      <c r="W335" s="14"/>
      <c r="X335" s="26"/>
      <c r="Y335" s="29"/>
      <c r="Z335" s="14"/>
      <c r="AA335" s="14"/>
      <c r="AB335" s="14"/>
      <c r="AC335" s="14"/>
      <c r="AD335" s="14"/>
      <c r="AE335" s="14"/>
      <c r="AF335" s="14"/>
      <c r="AG335" s="14"/>
      <c r="AH335" s="14"/>
      <c r="AI335" s="14"/>
      <c r="AJ335" s="14"/>
      <c r="AK335" s="14"/>
      <c r="AL335" s="14"/>
      <c r="AM335" s="14"/>
      <c r="AN335" s="14"/>
      <c r="AO335" s="14"/>
    </row>
    <row r="336" spans="2:41" ht="17.5">
      <c r="B336" s="4" t="str">
        <f t="shared" si="6"/>
        <v>CA</v>
      </c>
      <c r="C336" s="3" t="s">
        <v>1</v>
      </c>
      <c r="D336" s="12"/>
      <c r="E336" s="19"/>
      <c r="F336" s="13"/>
      <c r="G336" s="13"/>
      <c r="H336" s="13"/>
      <c r="I336" s="13"/>
      <c r="J336" s="13"/>
      <c r="K336" s="13"/>
      <c r="L336" s="13"/>
      <c r="M336" s="13"/>
      <c r="N336" s="13"/>
      <c r="O336" s="13"/>
      <c r="P336" s="13"/>
      <c r="Q336" s="13"/>
      <c r="R336" s="13"/>
      <c r="S336" s="13"/>
      <c r="T336" s="20"/>
      <c r="U336" s="25"/>
      <c r="V336" s="14"/>
      <c r="W336" s="14"/>
      <c r="X336" s="26"/>
      <c r="Y336" s="29"/>
      <c r="Z336" s="14"/>
      <c r="AA336" s="14"/>
      <c r="AB336" s="14"/>
      <c r="AC336" s="14"/>
      <c r="AD336" s="14"/>
      <c r="AE336" s="14"/>
      <c r="AF336" s="14"/>
      <c r="AG336" s="14"/>
      <c r="AH336" s="14"/>
      <c r="AI336" s="14"/>
      <c r="AJ336" s="14"/>
      <c r="AK336" s="14"/>
      <c r="AL336" s="14"/>
      <c r="AM336" s="14"/>
      <c r="AN336" s="14"/>
      <c r="AO336" s="14"/>
    </row>
    <row r="337" spans="2:41" ht="17.5">
      <c r="B337" s="4" t="str">
        <f t="shared" si="6"/>
        <v>CA</v>
      </c>
      <c r="C337" s="3" t="s">
        <v>1</v>
      </c>
      <c r="D337" s="12"/>
      <c r="E337" s="19"/>
      <c r="F337" s="13"/>
      <c r="G337" s="13"/>
      <c r="H337" s="13"/>
      <c r="I337" s="13"/>
      <c r="J337" s="13"/>
      <c r="K337" s="13"/>
      <c r="L337" s="13"/>
      <c r="M337" s="13"/>
      <c r="N337" s="13"/>
      <c r="O337" s="13"/>
      <c r="P337" s="13"/>
      <c r="Q337" s="13"/>
      <c r="R337" s="13"/>
      <c r="S337" s="13"/>
      <c r="T337" s="20"/>
      <c r="U337" s="25"/>
      <c r="V337" s="14"/>
      <c r="W337" s="14"/>
      <c r="X337" s="26"/>
      <c r="Y337" s="29"/>
      <c r="Z337" s="14"/>
      <c r="AA337" s="14"/>
      <c r="AB337" s="14"/>
      <c r="AC337" s="14"/>
      <c r="AD337" s="14"/>
      <c r="AE337" s="14"/>
      <c r="AF337" s="14"/>
      <c r="AG337" s="14"/>
      <c r="AH337" s="14"/>
      <c r="AI337" s="14"/>
      <c r="AJ337" s="14"/>
      <c r="AK337" s="14"/>
      <c r="AL337" s="14"/>
      <c r="AM337" s="14"/>
      <c r="AN337" s="14"/>
      <c r="AO337" s="14"/>
    </row>
    <row r="338" spans="2:41" ht="17.5">
      <c r="B338" s="4" t="str">
        <f t="shared" si="6"/>
        <v>CA</v>
      </c>
      <c r="C338" s="3" t="s">
        <v>1</v>
      </c>
      <c r="D338" s="12"/>
      <c r="E338" s="19"/>
      <c r="F338" s="13"/>
      <c r="G338" s="13"/>
      <c r="H338" s="13"/>
      <c r="I338" s="13"/>
      <c r="J338" s="13"/>
      <c r="K338" s="13"/>
      <c r="L338" s="13"/>
      <c r="M338" s="13"/>
      <c r="N338" s="13"/>
      <c r="O338" s="13"/>
      <c r="P338" s="13"/>
      <c r="Q338" s="13"/>
      <c r="R338" s="13"/>
      <c r="S338" s="13"/>
      <c r="T338" s="20"/>
      <c r="U338" s="25"/>
      <c r="V338" s="14"/>
      <c r="W338" s="14"/>
      <c r="X338" s="26"/>
      <c r="Y338" s="29"/>
      <c r="Z338" s="14"/>
      <c r="AA338" s="14"/>
      <c r="AB338" s="14"/>
      <c r="AC338" s="14"/>
      <c r="AD338" s="14"/>
      <c r="AE338" s="14"/>
      <c r="AF338" s="14"/>
      <c r="AG338" s="14"/>
      <c r="AH338" s="14"/>
      <c r="AI338" s="14"/>
      <c r="AJ338" s="14"/>
      <c r="AK338" s="14"/>
      <c r="AL338" s="14"/>
      <c r="AM338" s="14"/>
      <c r="AN338" s="14"/>
      <c r="AO338" s="14"/>
    </row>
    <row r="339" spans="2:41" ht="17.5">
      <c r="B339" s="4" t="str">
        <f t="shared" si="6"/>
        <v>CA</v>
      </c>
      <c r="C339" s="3" t="s">
        <v>1</v>
      </c>
      <c r="D339" s="12"/>
      <c r="E339" s="19"/>
      <c r="F339" s="13"/>
      <c r="G339" s="13"/>
      <c r="H339" s="13"/>
      <c r="I339" s="13"/>
      <c r="J339" s="13"/>
      <c r="K339" s="13"/>
      <c r="L339" s="13"/>
      <c r="M339" s="13"/>
      <c r="N339" s="13"/>
      <c r="O339" s="13"/>
      <c r="P339" s="13"/>
      <c r="Q339" s="13"/>
      <c r="R339" s="13"/>
      <c r="S339" s="13"/>
      <c r="T339" s="20"/>
      <c r="U339" s="25"/>
      <c r="V339" s="14"/>
      <c r="W339" s="14"/>
      <c r="X339" s="26"/>
      <c r="Y339" s="29"/>
      <c r="Z339" s="14"/>
      <c r="AA339" s="14"/>
      <c r="AB339" s="14"/>
      <c r="AC339" s="14"/>
      <c r="AD339" s="14"/>
      <c r="AE339" s="14"/>
      <c r="AF339" s="14"/>
      <c r="AG339" s="14"/>
      <c r="AH339" s="14"/>
      <c r="AI339" s="14"/>
      <c r="AJ339" s="14"/>
      <c r="AK339" s="14"/>
      <c r="AL339" s="14"/>
      <c r="AM339" s="14"/>
      <c r="AN339" s="14"/>
      <c r="AO339" s="14"/>
    </row>
    <row r="340" spans="2:41" ht="17.5">
      <c r="B340" s="4" t="str">
        <f t="shared" si="6"/>
        <v>CA</v>
      </c>
      <c r="C340" s="3" t="s">
        <v>1</v>
      </c>
      <c r="D340" s="12"/>
      <c r="E340" s="19"/>
      <c r="F340" s="13"/>
      <c r="G340" s="13"/>
      <c r="H340" s="13"/>
      <c r="I340" s="13"/>
      <c r="J340" s="13"/>
      <c r="K340" s="13"/>
      <c r="L340" s="13"/>
      <c r="M340" s="13"/>
      <c r="N340" s="13"/>
      <c r="O340" s="13"/>
      <c r="P340" s="13"/>
      <c r="Q340" s="13"/>
      <c r="R340" s="13"/>
      <c r="S340" s="13"/>
      <c r="T340" s="20"/>
      <c r="U340" s="25"/>
      <c r="V340" s="14"/>
      <c r="W340" s="14"/>
      <c r="X340" s="26"/>
      <c r="Y340" s="29"/>
      <c r="Z340" s="14"/>
      <c r="AA340" s="14"/>
      <c r="AB340" s="14"/>
      <c r="AC340" s="14"/>
      <c r="AD340" s="14"/>
      <c r="AE340" s="14"/>
      <c r="AF340" s="14"/>
      <c r="AG340" s="14"/>
      <c r="AH340" s="14"/>
      <c r="AI340" s="14"/>
      <c r="AJ340" s="14"/>
      <c r="AK340" s="14"/>
      <c r="AL340" s="14"/>
      <c r="AM340" s="14"/>
      <c r="AN340" s="14"/>
      <c r="AO340" s="14"/>
    </row>
    <row r="341" spans="2:41" ht="17.5">
      <c r="B341" s="4" t="str">
        <f t="shared" si="6"/>
        <v>CA</v>
      </c>
      <c r="C341" s="3" t="s">
        <v>1</v>
      </c>
      <c r="D341" s="12"/>
      <c r="E341" s="19"/>
      <c r="F341" s="13"/>
      <c r="G341" s="13"/>
      <c r="H341" s="13"/>
      <c r="I341" s="13"/>
      <c r="J341" s="13"/>
      <c r="K341" s="13"/>
      <c r="L341" s="13"/>
      <c r="M341" s="13"/>
      <c r="N341" s="13"/>
      <c r="O341" s="13"/>
      <c r="P341" s="13"/>
      <c r="Q341" s="13"/>
      <c r="R341" s="13"/>
      <c r="S341" s="13"/>
      <c r="T341" s="20"/>
      <c r="U341" s="25"/>
      <c r="V341" s="14"/>
      <c r="W341" s="14"/>
      <c r="X341" s="26"/>
      <c r="Y341" s="29"/>
      <c r="Z341" s="14"/>
      <c r="AA341" s="14"/>
      <c r="AB341" s="14"/>
      <c r="AC341" s="14"/>
      <c r="AD341" s="14"/>
      <c r="AE341" s="14"/>
      <c r="AF341" s="14"/>
      <c r="AG341" s="14"/>
      <c r="AH341" s="14"/>
      <c r="AI341" s="14"/>
      <c r="AJ341" s="14"/>
      <c r="AK341" s="14"/>
      <c r="AL341" s="14"/>
      <c r="AM341" s="14"/>
      <c r="AN341" s="14"/>
      <c r="AO341" s="14"/>
    </row>
    <row r="342" spans="2:41" ht="17.5">
      <c r="B342" s="4" t="str">
        <f t="shared" si="6"/>
        <v>CA</v>
      </c>
      <c r="C342" s="3" t="s">
        <v>1</v>
      </c>
      <c r="D342" s="12"/>
      <c r="E342" s="19"/>
      <c r="F342" s="13"/>
      <c r="G342" s="13"/>
      <c r="H342" s="13"/>
      <c r="I342" s="13"/>
      <c r="J342" s="13"/>
      <c r="K342" s="13"/>
      <c r="L342" s="13"/>
      <c r="M342" s="13"/>
      <c r="N342" s="13"/>
      <c r="O342" s="13"/>
      <c r="P342" s="13"/>
      <c r="Q342" s="13"/>
      <c r="R342" s="13"/>
      <c r="S342" s="13"/>
      <c r="T342" s="20"/>
      <c r="U342" s="25"/>
      <c r="V342" s="14"/>
      <c r="W342" s="14"/>
      <c r="X342" s="26"/>
      <c r="Y342" s="29"/>
      <c r="Z342" s="14"/>
      <c r="AA342" s="14"/>
      <c r="AB342" s="14"/>
      <c r="AC342" s="14"/>
      <c r="AD342" s="14"/>
      <c r="AE342" s="14"/>
      <c r="AF342" s="14"/>
      <c r="AG342" s="14"/>
      <c r="AH342" s="14"/>
      <c r="AI342" s="14"/>
      <c r="AJ342" s="14"/>
      <c r="AK342" s="14"/>
      <c r="AL342" s="14"/>
      <c r="AM342" s="14"/>
      <c r="AN342" s="14"/>
      <c r="AO342" s="14"/>
    </row>
    <row r="343" spans="2:41" ht="17.5">
      <c r="B343" s="4" t="str">
        <f t="shared" si="6"/>
        <v>CA</v>
      </c>
      <c r="C343" s="3" t="s">
        <v>1</v>
      </c>
      <c r="D343" s="12"/>
      <c r="E343" s="19"/>
      <c r="F343" s="13"/>
      <c r="G343" s="13"/>
      <c r="H343" s="13"/>
      <c r="I343" s="13"/>
      <c r="J343" s="13"/>
      <c r="K343" s="13"/>
      <c r="L343" s="13"/>
      <c r="M343" s="13"/>
      <c r="N343" s="13"/>
      <c r="O343" s="13"/>
      <c r="P343" s="13"/>
      <c r="Q343" s="13"/>
      <c r="R343" s="13"/>
      <c r="S343" s="13"/>
      <c r="T343" s="20"/>
      <c r="U343" s="25"/>
      <c r="V343" s="14"/>
      <c r="W343" s="14"/>
      <c r="X343" s="26"/>
      <c r="Y343" s="29"/>
      <c r="Z343" s="14"/>
      <c r="AA343" s="14"/>
      <c r="AB343" s="14"/>
      <c r="AC343" s="14"/>
      <c r="AD343" s="14"/>
      <c r="AE343" s="14"/>
      <c r="AF343" s="14"/>
      <c r="AG343" s="14"/>
      <c r="AH343" s="14"/>
      <c r="AI343" s="14"/>
      <c r="AJ343" s="14"/>
      <c r="AK343" s="14"/>
      <c r="AL343" s="14"/>
      <c r="AM343" s="14"/>
      <c r="AN343" s="14"/>
      <c r="AO343" s="14"/>
    </row>
    <row r="344" spans="2:41" ht="17.5">
      <c r="B344" s="4" t="str">
        <f t="shared" si="6"/>
        <v>CA</v>
      </c>
      <c r="C344" s="3" t="s">
        <v>1</v>
      </c>
      <c r="D344" s="12"/>
      <c r="E344" s="19"/>
      <c r="F344" s="13"/>
      <c r="G344" s="13"/>
      <c r="H344" s="13"/>
      <c r="I344" s="13"/>
      <c r="J344" s="13"/>
      <c r="K344" s="13"/>
      <c r="L344" s="13"/>
      <c r="M344" s="13"/>
      <c r="N344" s="13"/>
      <c r="O344" s="13"/>
      <c r="P344" s="13"/>
      <c r="Q344" s="13"/>
      <c r="R344" s="13"/>
      <c r="S344" s="13"/>
      <c r="T344" s="20"/>
      <c r="U344" s="25"/>
      <c r="V344" s="14"/>
      <c r="W344" s="14"/>
      <c r="X344" s="26"/>
      <c r="Y344" s="29"/>
      <c r="Z344" s="14"/>
      <c r="AA344" s="14"/>
      <c r="AB344" s="14"/>
      <c r="AC344" s="14"/>
      <c r="AD344" s="14"/>
      <c r="AE344" s="14"/>
      <c r="AF344" s="14"/>
      <c r="AG344" s="14"/>
      <c r="AH344" s="14"/>
      <c r="AI344" s="14"/>
      <c r="AJ344" s="14"/>
      <c r="AK344" s="14"/>
      <c r="AL344" s="14"/>
      <c r="AM344" s="14"/>
      <c r="AN344" s="14"/>
      <c r="AO344" s="14"/>
    </row>
    <row r="345" spans="2:41" ht="17.5">
      <c r="B345" s="4" t="str">
        <f t="shared" si="6"/>
        <v>CA</v>
      </c>
      <c r="C345" s="3" t="s">
        <v>1</v>
      </c>
      <c r="D345" s="12"/>
      <c r="E345" s="19"/>
      <c r="F345" s="13"/>
      <c r="G345" s="13"/>
      <c r="H345" s="13"/>
      <c r="I345" s="13"/>
      <c r="J345" s="13"/>
      <c r="K345" s="13"/>
      <c r="L345" s="13"/>
      <c r="M345" s="13"/>
      <c r="N345" s="13"/>
      <c r="O345" s="13"/>
      <c r="P345" s="13"/>
      <c r="Q345" s="13"/>
      <c r="R345" s="13"/>
      <c r="S345" s="13"/>
      <c r="T345" s="20"/>
      <c r="U345" s="25"/>
      <c r="V345" s="14"/>
      <c r="W345" s="14"/>
      <c r="X345" s="26"/>
      <c r="Y345" s="29"/>
      <c r="Z345" s="14"/>
      <c r="AA345" s="14"/>
      <c r="AB345" s="14"/>
      <c r="AC345" s="14"/>
      <c r="AD345" s="14"/>
      <c r="AE345" s="14"/>
      <c r="AF345" s="14"/>
      <c r="AG345" s="14"/>
      <c r="AH345" s="14"/>
      <c r="AI345" s="14"/>
      <c r="AJ345" s="14"/>
      <c r="AK345" s="14"/>
      <c r="AL345" s="14"/>
      <c r="AM345" s="14"/>
      <c r="AN345" s="14"/>
      <c r="AO345" s="14"/>
    </row>
    <row r="346" spans="2:41" ht="17.5">
      <c r="B346" s="4" t="str">
        <f t="shared" si="6"/>
        <v>CA</v>
      </c>
      <c r="C346" s="3" t="s">
        <v>1</v>
      </c>
      <c r="D346" s="12"/>
      <c r="E346" s="19"/>
      <c r="F346" s="13"/>
      <c r="G346" s="13"/>
      <c r="H346" s="13"/>
      <c r="I346" s="13"/>
      <c r="J346" s="13"/>
      <c r="K346" s="13"/>
      <c r="L346" s="13"/>
      <c r="M346" s="13"/>
      <c r="N346" s="13"/>
      <c r="O346" s="13"/>
      <c r="P346" s="13"/>
      <c r="Q346" s="13"/>
      <c r="R346" s="13"/>
      <c r="S346" s="13"/>
      <c r="T346" s="20"/>
      <c r="U346" s="25"/>
      <c r="V346" s="14"/>
      <c r="W346" s="14"/>
      <c r="X346" s="26"/>
      <c r="Y346" s="29"/>
      <c r="Z346" s="14"/>
      <c r="AA346" s="14"/>
      <c r="AB346" s="14"/>
      <c r="AC346" s="14"/>
      <c r="AD346" s="14"/>
      <c r="AE346" s="14"/>
      <c r="AF346" s="14"/>
      <c r="AG346" s="14"/>
      <c r="AH346" s="14"/>
      <c r="AI346" s="14"/>
      <c r="AJ346" s="14"/>
      <c r="AK346" s="14"/>
      <c r="AL346" s="14"/>
      <c r="AM346" s="14"/>
      <c r="AN346" s="14"/>
      <c r="AO346" s="14"/>
    </row>
    <row r="347" spans="2:41" ht="17.5">
      <c r="B347" s="4" t="str">
        <f t="shared" si="6"/>
        <v>CA</v>
      </c>
      <c r="C347" s="3" t="s">
        <v>1</v>
      </c>
      <c r="D347" s="12"/>
      <c r="E347" s="19"/>
      <c r="F347" s="13"/>
      <c r="G347" s="13"/>
      <c r="H347" s="13"/>
      <c r="I347" s="13"/>
      <c r="J347" s="13"/>
      <c r="K347" s="13"/>
      <c r="L347" s="13"/>
      <c r="M347" s="13"/>
      <c r="N347" s="13"/>
      <c r="O347" s="13"/>
      <c r="P347" s="13"/>
      <c r="Q347" s="13"/>
      <c r="R347" s="13"/>
      <c r="S347" s="13"/>
      <c r="T347" s="20"/>
      <c r="U347" s="25"/>
      <c r="V347" s="14"/>
      <c r="W347" s="14"/>
      <c r="X347" s="26"/>
      <c r="Y347" s="29"/>
      <c r="Z347" s="14"/>
      <c r="AA347" s="14"/>
      <c r="AB347" s="14"/>
      <c r="AC347" s="14"/>
      <c r="AD347" s="14"/>
      <c r="AE347" s="14"/>
      <c r="AF347" s="14"/>
      <c r="AG347" s="14"/>
      <c r="AH347" s="14"/>
      <c r="AI347" s="14"/>
      <c r="AJ347" s="14"/>
      <c r="AK347" s="14"/>
      <c r="AL347" s="14"/>
      <c r="AM347" s="14"/>
      <c r="AN347" s="14"/>
      <c r="AO347" s="14"/>
    </row>
    <row r="348" spans="2:41" ht="17.5">
      <c r="B348" s="4" t="str">
        <f t="shared" si="6"/>
        <v>CA</v>
      </c>
      <c r="C348" s="3" t="s">
        <v>1</v>
      </c>
      <c r="D348" s="12"/>
      <c r="E348" s="19"/>
      <c r="F348" s="13"/>
      <c r="G348" s="13"/>
      <c r="H348" s="13"/>
      <c r="I348" s="13"/>
      <c r="J348" s="13"/>
      <c r="K348" s="13"/>
      <c r="L348" s="13"/>
      <c r="M348" s="13"/>
      <c r="N348" s="13"/>
      <c r="O348" s="13"/>
      <c r="P348" s="13"/>
      <c r="Q348" s="13"/>
      <c r="R348" s="13"/>
      <c r="S348" s="13"/>
      <c r="T348" s="20"/>
      <c r="U348" s="25"/>
      <c r="V348" s="14"/>
      <c r="W348" s="14"/>
      <c r="X348" s="26"/>
      <c r="Y348" s="29"/>
      <c r="Z348" s="14"/>
      <c r="AA348" s="14"/>
      <c r="AB348" s="14"/>
      <c r="AC348" s="14"/>
      <c r="AD348" s="14"/>
      <c r="AE348" s="14"/>
      <c r="AF348" s="14"/>
      <c r="AG348" s="14"/>
      <c r="AH348" s="14"/>
      <c r="AI348" s="14"/>
      <c r="AJ348" s="14"/>
      <c r="AK348" s="14"/>
      <c r="AL348" s="14"/>
      <c r="AM348" s="14"/>
      <c r="AN348" s="14"/>
      <c r="AO348" s="14"/>
    </row>
    <row r="349" spans="2:41" ht="17.5">
      <c r="B349" s="4" t="str">
        <f t="shared" si="6"/>
        <v>CA</v>
      </c>
      <c r="C349" s="3" t="s">
        <v>1</v>
      </c>
      <c r="D349" s="12"/>
      <c r="E349" s="19"/>
      <c r="F349" s="13"/>
      <c r="G349" s="13"/>
      <c r="H349" s="13"/>
      <c r="I349" s="13"/>
      <c r="J349" s="13"/>
      <c r="K349" s="13"/>
      <c r="L349" s="13"/>
      <c r="M349" s="13"/>
      <c r="N349" s="13"/>
      <c r="O349" s="13"/>
      <c r="P349" s="13"/>
      <c r="Q349" s="13"/>
      <c r="R349" s="13"/>
      <c r="S349" s="13"/>
      <c r="T349" s="20"/>
      <c r="U349" s="25"/>
      <c r="V349" s="14"/>
      <c r="W349" s="14"/>
      <c r="X349" s="26"/>
      <c r="Y349" s="29"/>
      <c r="Z349" s="14"/>
      <c r="AA349" s="14"/>
      <c r="AB349" s="14"/>
      <c r="AC349" s="14"/>
      <c r="AD349" s="14"/>
      <c r="AE349" s="14"/>
      <c r="AF349" s="14"/>
      <c r="AG349" s="14"/>
      <c r="AH349" s="14"/>
      <c r="AI349" s="14"/>
      <c r="AJ349" s="14"/>
      <c r="AK349" s="14"/>
      <c r="AL349" s="14"/>
      <c r="AM349" s="14"/>
      <c r="AN349" s="14"/>
      <c r="AO349" s="14"/>
    </row>
    <row r="350" spans="2:41" ht="17.5">
      <c r="B350" s="4" t="str">
        <f t="shared" si="6"/>
        <v>CA</v>
      </c>
      <c r="C350" s="3" t="s">
        <v>1</v>
      </c>
      <c r="D350" s="12"/>
      <c r="E350" s="19"/>
      <c r="F350" s="13"/>
      <c r="G350" s="13"/>
      <c r="H350" s="13"/>
      <c r="I350" s="13"/>
      <c r="J350" s="13"/>
      <c r="K350" s="13"/>
      <c r="L350" s="13"/>
      <c r="M350" s="13"/>
      <c r="N350" s="13"/>
      <c r="O350" s="13"/>
      <c r="P350" s="13"/>
      <c r="Q350" s="13"/>
      <c r="R350" s="13"/>
      <c r="S350" s="13"/>
      <c r="T350" s="20"/>
      <c r="U350" s="25"/>
      <c r="V350" s="14"/>
      <c r="W350" s="14"/>
      <c r="X350" s="26"/>
      <c r="Y350" s="29"/>
      <c r="Z350" s="14"/>
      <c r="AA350" s="14"/>
      <c r="AB350" s="14"/>
      <c r="AC350" s="14"/>
      <c r="AD350" s="14"/>
      <c r="AE350" s="14"/>
      <c r="AF350" s="14"/>
      <c r="AG350" s="14"/>
      <c r="AH350" s="14"/>
      <c r="AI350" s="14"/>
      <c r="AJ350" s="14"/>
      <c r="AK350" s="14"/>
      <c r="AL350" s="14"/>
      <c r="AM350" s="14"/>
      <c r="AN350" s="14"/>
      <c r="AO350" s="14"/>
    </row>
    <row r="351" spans="2:41" ht="17.5">
      <c r="B351" s="4" t="str">
        <f t="shared" si="6"/>
        <v>CA</v>
      </c>
      <c r="C351" s="3" t="s">
        <v>1</v>
      </c>
      <c r="D351" s="12"/>
      <c r="E351" s="19"/>
      <c r="F351" s="13"/>
      <c r="G351" s="13"/>
      <c r="H351" s="13"/>
      <c r="I351" s="13"/>
      <c r="J351" s="13"/>
      <c r="K351" s="13"/>
      <c r="L351" s="13"/>
      <c r="M351" s="13"/>
      <c r="N351" s="13"/>
      <c r="O351" s="13"/>
      <c r="P351" s="13"/>
      <c r="Q351" s="13"/>
      <c r="R351" s="13"/>
      <c r="S351" s="13"/>
      <c r="T351" s="20"/>
      <c r="U351" s="25"/>
      <c r="V351" s="14"/>
      <c r="W351" s="14"/>
      <c r="X351" s="26"/>
      <c r="Y351" s="29"/>
      <c r="Z351" s="14"/>
      <c r="AA351" s="14"/>
      <c r="AB351" s="14"/>
      <c r="AC351" s="14"/>
      <c r="AD351" s="14"/>
      <c r="AE351" s="14"/>
      <c r="AF351" s="14"/>
      <c r="AG351" s="14"/>
      <c r="AH351" s="14"/>
      <c r="AI351" s="14"/>
      <c r="AJ351" s="14"/>
      <c r="AK351" s="14"/>
      <c r="AL351" s="14"/>
      <c r="AM351" s="14"/>
      <c r="AN351" s="14"/>
      <c r="AO351" s="14"/>
    </row>
    <row r="352" spans="2:41" ht="17.5">
      <c r="B352" s="4" t="str">
        <f t="shared" si="6"/>
        <v>CA</v>
      </c>
      <c r="C352" s="3" t="s">
        <v>1</v>
      </c>
      <c r="D352" s="12"/>
      <c r="E352" s="19"/>
      <c r="F352" s="13"/>
      <c r="G352" s="13"/>
      <c r="H352" s="13"/>
      <c r="I352" s="13"/>
      <c r="J352" s="13"/>
      <c r="K352" s="13"/>
      <c r="L352" s="13"/>
      <c r="M352" s="13"/>
      <c r="N352" s="13"/>
      <c r="O352" s="13"/>
      <c r="P352" s="13"/>
      <c r="Q352" s="13"/>
      <c r="R352" s="13"/>
      <c r="S352" s="13"/>
      <c r="T352" s="20"/>
      <c r="U352" s="25"/>
      <c r="V352" s="14"/>
      <c r="W352" s="14"/>
      <c r="X352" s="26"/>
      <c r="Y352" s="29"/>
      <c r="Z352" s="14"/>
      <c r="AA352" s="14"/>
      <c r="AB352" s="14"/>
      <c r="AC352" s="14"/>
      <c r="AD352" s="14"/>
      <c r="AE352" s="14"/>
      <c r="AF352" s="14"/>
      <c r="AG352" s="14"/>
      <c r="AH352" s="14"/>
      <c r="AI352" s="14"/>
      <c r="AJ352" s="14"/>
      <c r="AK352" s="14"/>
      <c r="AL352" s="14"/>
      <c r="AM352" s="14"/>
      <c r="AN352" s="14"/>
      <c r="AO352" s="14"/>
    </row>
    <row r="353" spans="2:41" ht="17.5">
      <c r="B353" s="4" t="str">
        <f t="shared" si="6"/>
        <v>CA</v>
      </c>
      <c r="C353" s="3" t="s">
        <v>1</v>
      </c>
      <c r="D353" s="12"/>
      <c r="E353" s="19"/>
      <c r="F353" s="13"/>
      <c r="G353" s="13"/>
      <c r="H353" s="13"/>
      <c r="I353" s="13"/>
      <c r="J353" s="13"/>
      <c r="K353" s="13"/>
      <c r="L353" s="13"/>
      <c r="M353" s="13"/>
      <c r="N353" s="13"/>
      <c r="O353" s="13"/>
      <c r="P353" s="13"/>
      <c r="Q353" s="13"/>
      <c r="R353" s="13"/>
      <c r="S353" s="13"/>
      <c r="T353" s="20"/>
      <c r="U353" s="25"/>
      <c r="V353" s="14"/>
      <c r="W353" s="14"/>
      <c r="X353" s="26"/>
      <c r="Y353" s="29"/>
      <c r="Z353" s="14"/>
      <c r="AA353" s="14"/>
      <c r="AB353" s="14"/>
      <c r="AC353" s="14"/>
      <c r="AD353" s="14"/>
      <c r="AE353" s="14"/>
      <c r="AF353" s="14"/>
      <c r="AG353" s="14"/>
      <c r="AH353" s="14"/>
      <c r="AI353" s="14"/>
      <c r="AJ353" s="14"/>
      <c r="AK353" s="14"/>
      <c r="AL353" s="14"/>
      <c r="AM353" s="14"/>
      <c r="AN353" s="14"/>
      <c r="AO353" s="14"/>
    </row>
    <row r="354" spans="2:41" ht="17.5">
      <c r="B354" s="4" t="str">
        <f t="shared" si="6"/>
        <v>CA</v>
      </c>
      <c r="C354" s="3" t="s">
        <v>1</v>
      </c>
      <c r="D354" s="12"/>
      <c r="E354" s="19"/>
      <c r="F354" s="13"/>
      <c r="G354" s="13"/>
      <c r="H354" s="13"/>
      <c r="I354" s="13"/>
      <c r="J354" s="13"/>
      <c r="K354" s="13"/>
      <c r="L354" s="13"/>
      <c r="M354" s="13"/>
      <c r="N354" s="13"/>
      <c r="O354" s="13"/>
      <c r="P354" s="13"/>
      <c r="Q354" s="13"/>
      <c r="R354" s="13"/>
      <c r="S354" s="13"/>
      <c r="T354" s="20"/>
      <c r="U354" s="25"/>
      <c r="V354" s="14"/>
      <c r="W354" s="14"/>
      <c r="X354" s="26"/>
      <c r="Y354" s="29"/>
      <c r="Z354" s="14"/>
      <c r="AA354" s="14"/>
      <c r="AB354" s="14"/>
      <c r="AC354" s="14"/>
      <c r="AD354" s="14"/>
      <c r="AE354" s="14"/>
      <c r="AF354" s="14"/>
      <c r="AG354" s="14"/>
      <c r="AH354" s="14"/>
      <c r="AI354" s="14"/>
      <c r="AJ354" s="14"/>
      <c r="AK354" s="14"/>
      <c r="AL354" s="14"/>
      <c r="AM354" s="14"/>
      <c r="AN354" s="14"/>
      <c r="AO354" s="14"/>
    </row>
    <row r="355" spans="2:41" ht="17.5">
      <c r="B355" s="4" t="str">
        <f t="shared" si="6"/>
        <v>CA</v>
      </c>
      <c r="C355" s="3" t="s">
        <v>1</v>
      </c>
      <c r="D355" s="12"/>
      <c r="E355" s="19"/>
      <c r="F355" s="13"/>
      <c r="G355" s="13"/>
      <c r="H355" s="13"/>
      <c r="I355" s="13"/>
      <c r="J355" s="13"/>
      <c r="K355" s="13"/>
      <c r="L355" s="13"/>
      <c r="M355" s="13"/>
      <c r="N355" s="13"/>
      <c r="O355" s="13"/>
      <c r="P355" s="13"/>
      <c r="Q355" s="13"/>
      <c r="R355" s="13"/>
      <c r="S355" s="13"/>
      <c r="T355" s="20"/>
      <c r="U355" s="25"/>
      <c r="V355" s="14"/>
      <c r="W355" s="14"/>
      <c r="X355" s="26"/>
      <c r="Y355" s="29"/>
      <c r="Z355" s="14"/>
      <c r="AA355" s="14"/>
      <c r="AB355" s="14"/>
      <c r="AC355" s="14"/>
      <c r="AD355" s="14"/>
      <c r="AE355" s="14"/>
      <c r="AF355" s="14"/>
      <c r="AG355" s="14"/>
      <c r="AH355" s="14"/>
      <c r="AI355" s="14"/>
      <c r="AJ355" s="14"/>
      <c r="AK355" s="14"/>
      <c r="AL355" s="14"/>
      <c r="AM355" s="14"/>
      <c r="AN355" s="14"/>
      <c r="AO355" s="14"/>
    </row>
    <row r="356" spans="2:41" ht="17.5">
      <c r="B356" s="4" t="str">
        <f t="shared" si="6"/>
        <v>CA</v>
      </c>
      <c r="C356" s="3" t="s">
        <v>1</v>
      </c>
      <c r="D356" s="12"/>
      <c r="E356" s="19"/>
      <c r="F356" s="13"/>
      <c r="G356" s="13"/>
      <c r="H356" s="13"/>
      <c r="I356" s="13"/>
      <c r="J356" s="13"/>
      <c r="K356" s="13"/>
      <c r="L356" s="13"/>
      <c r="M356" s="13"/>
      <c r="N356" s="13"/>
      <c r="O356" s="13"/>
      <c r="P356" s="13"/>
      <c r="Q356" s="13"/>
      <c r="R356" s="13"/>
      <c r="S356" s="13"/>
      <c r="T356" s="20"/>
      <c r="U356" s="25"/>
      <c r="V356" s="14"/>
      <c r="W356" s="14"/>
      <c r="X356" s="26"/>
      <c r="Y356" s="29"/>
      <c r="Z356" s="14"/>
      <c r="AA356" s="14"/>
      <c r="AB356" s="14"/>
      <c r="AC356" s="14"/>
      <c r="AD356" s="14"/>
      <c r="AE356" s="14"/>
      <c r="AF356" s="14"/>
      <c r="AG356" s="14"/>
      <c r="AH356" s="14"/>
      <c r="AI356" s="14"/>
      <c r="AJ356" s="14"/>
      <c r="AK356" s="14"/>
      <c r="AL356" s="14"/>
      <c r="AM356" s="14"/>
      <c r="AN356" s="14"/>
      <c r="AO356" s="14"/>
    </row>
    <row r="357" spans="2:41" ht="17.5">
      <c r="B357" s="4" t="str">
        <f t="shared" si="6"/>
        <v>CA</v>
      </c>
      <c r="C357" s="3" t="s">
        <v>1</v>
      </c>
      <c r="D357" s="12"/>
      <c r="E357" s="19"/>
      <c r="F357" s="13"/>
      <c r="G357" s="13"/>
      <c r="H357" s="13"/>
      <c r="I357" s="13"/>
      <c r="J357" s="13"/>
      <c r="K357" s="13"/>
      <c r="L357" s="13"/>
      <c r="M357" s="13"/>
      <c r="N357" s="13"/>
      <c r="O357" s="13"/>
      <c r="P357" s="13"/>
      <c r="Q357" s="13"/>
      <c r="R357" s="13"/>
      <c r="S357" s="13"/>
      <c r="T357" s="20"/>
      <c r="U357" s="25"/>
      <c r="V357" s="14"/>
      <c r="W357" s="14"/>
      <c r="X357" s="26"/>
      <c r="Y357" s="29"/>
      <c r="Z357" s="14"/>
      <c r="AA357" s="14"/>
      <c r="AB357" s="14"/>
      <c r="AC357" s="14"/>
      <c r="AD357" s="14"/>
      <c r="AE357" s="14"/>
      <c r="AF357" s="14"/>
      <c r="AG357" s="14"/>
      <c r="AH357" s="14"/>
      <c r="AI357" s="14"/>
      <c r="AJ357" s="14"/>
      <c r="AK357" s="14"/>
      <c r="AL357" s="14"/>
      <c r="AM357" s="14"/>
      <c r="AN357" s="14"/>
      <c r="AO357" s="14"/>
    </row>
    <row r="358" spans="2:41" ht="17.5">
      <c r="B358" s="4" t="str">
        <f t="shared" si="6"/>
        <v>CA</v>
      </c>
      <c r="C358" s="3" t="s">
        <v>1</v>
      </c>
      <c r="D358" s="12"/>
      <c r="E358" s="19"/>
      <c r="F358" s="13"/>
      <c r="G358" s="13"/>
      <c r="H358" s="13"/>
      <c r="I358" s="13"/>
      <c r="J358" s="13"/>
      <c r="K358" s="13"/>
      <c r="L358" s="13"/>
      <c r="M358" s="13"/>
      <c r="N358" s="13"/>
      <c r="O358" s="13"/>
      <c r="P358" s="13"/>
      <c r="Q358" s="13"/>
      <c r="R358" s="13"/>
      <c r="S358" s="13"/>
      <c r="T358" s="20"/>
      <c r="U358" s="25"/>
      <c r="V358" s="14"/>
      <c r="W358" s="14"/>
      <c r="X358" s="26"/>
      <c r="Y358" s="29"/>
      <c r="Z358" s="14"/>
      <c r="AA358" s="14"/>
      <c r="AB358" s="14"/>
      <c r="AC358" s="14"/>
      <c r="AD358" s="14"/>
      <c r="AE358" s="14"/>
      <c r="AF358" s="14"/>
      <c r="AG358" s="14"/>
      <c r="AH358" s="14"/>
      <c r="AI358" s="14"/>
      <c r="AJ358" s="14"/>
      <c r="AK358" s="14"/>
      <c r="AL358" s="14"/>
      <c r="AM358" s="14"/>
      <c r="AN358" s="14"/>
      <c r="AO358" s="14"/>
    </row>
    <row r="359" spans="2:41" ht="17.5">
      <c r="B359" s="4" t="str">
        <f t="shared" si="6"/>
        <v>CA</v>
      </c>
      <c r="C359" s="3" t="s">
        <v>1</v>
      </c>
      <c r="D359" s="12"/>
      <c r="E359" s="19"/>
      <c r="F359" s="13"/>
      <c r="G359" s="13"/>
      <c r="H359" s="13"/>
      <c r="I359" s="13"/>
      <c r="J359" s="13"/>
      <c r="K359" s="13"/>
      <c r="L359" s="13"/>
      <c r="M359" s="13"/>
      <c r="N359" s="13"/>
      <c r="O359" s="13"/>
      <c r="P359" s="13"/>
      <c r="Q359" s="13"/>
      <c r="R359" s="13"/>
      <c r="S359" s="13"/>
      <c r="T359" s="20"/>
      <c r="U359" s="25"/>
      <c r="V359" s="14"/>
      <c r="W359" s="14"/>
      <c r="X359" s="26"/>
      <c r="Y359" s="29"/>
      <c r="Z359" s="14"/>
      <c r="AA359" s="14"/>
      <c r="AB359" s="14"/>
      <c r="AC359" s="14"/>
      <c r="AD359" s="14"/>
      <c r="AE359" s="14"/>
      <c r="AF359" s="14"/>
      <c r="AG359" s="14"/>
      <c r="AH359" s="14"/>
      <c r="AI359" s="14"/>
      <c r="AJ359" s="14"/>
      <c r="AK359" s="14"/>
      <c r="AL359" s="14"/>
      <c r="AM359" s="14"/>
      <c r="AN359" s="14"/>
      <c r="AO359" s="14"/>
    </row>
    <row r="360" spans="2:41" ht="17.5">
      <c r="B360" s="4" t="str">
        <f t="shared" si="6"/>
        <v>CA</v>
      </c>
      <c r="C360" s="3" t="s">
        <v>1</v>
      </c>
      <c r="D360" s="12"/>
      <c r="E360" s="19"/>
      <c r="F360" s="13"/>
      <c r="G360" s="13"/>
      <c r="H360" s="13"/>
      <c r="I360" s="13"/>
      <c r="J360" s="13"/>
      <c r="K360" s="13"/>
      <c r="L360" s="13"/>
      <c r="M360" s="13"/>
      <c r="N360" s="13"/>
      <c r="O360" s="13"/>
      <c r="P360" s="13"/>
      <c r="Q360" s="13"/>
      <c r="R360" s="13"/>
      <c r="S360" s="13"/>
      <c r="T360" s="20"/>
      <c r="U360" s="25"/>
      <c r="V360" s="14"/>
      <c r="W360" s="14"/>
      <c r="X360" s="26"/>
      <c r="Y360" s="29"/>
      <c r="Z360" s="14"/>
      <c r="AA360" s="14"/>
      <c r="AB360" s="14"/>
      <c r="AC360" s="14"/>
      <c r="AD360" s="14"/>
      <c r="AE360" s="14"/>
      <c r="AF360" s="14"/>
      <c r="AG360" s="14"/>
      <c r="AH360" s="14"/>
      <c r="AI360" s="14"/>
      <c r="AJ360" s="14"/>
      <c r="AK360" s="14"/>
      <c r="AL360" s="14"/>
      <c r="AM360" s="14"/>
      <c r="AN360" s="14"/>
      <c r="AO360" s="14"/>
    </row>
    <row r="361" spans="2:41" ht="17.5">
      <c r="B361" s="4" t="str">
        <f t="shared" si="6"/>
        <v>CA</v>
      </c>
      <c r="C361" s="3" t="s">
        <v>1</v>
      </c>
      <c r="D361" s="12"/>
      <c r="E361" s="19"/>
      <c r="F361" s="13"/>
      <c r="G361" s="13"/>
      <c r="H361" s="13"/>
      <c r="I361" s="13"/>
      <c r="J361" s="13"/>
      <c r="K361" s="13"/>
      <c r="L361" s="13"/>
      <c r="M361" s="13"/>
      <c r="N361" s="13"/>
      <c r="O361" s="13"/>
      <c r="P361" s="13"/>
      <c r="Q361" s="13"/>
      <c r="R361" s="13"/>
      <c r="S361" s="13"/>
      <c r="T361" s="20"/>
      <c r="U361" s="25"/>
      <c r="V361" s="14"/>
      <c r="W361" s="14"/>
      <c r="X361" s="26"/>
      <c r="Y361" s="29"/>
      <c r="Z361" s="14"/>
      <c r="AA361" s="14"/>
      <c r="AB361" s="14"/>
      <c r="AC361" s="14"/>
      <c r="AD361" s="14"/>
      <c r="AE361" s="14"/>
      <c r="AF361" s="14"/>
      <c r="AG361" s="14"/>
      <c r="AH361" s="14"/>
      <c r="AI361" s="14"/>
      <c r="AJ361" s="14"/>
      <c r="AK361" s="14"/>
      <c r="AL361" s="14"/>
      <c r="AM361" s="14"/>
      <c r="AN361" s="14"/>
      <c r="AO361" s="14"/>
    </row>
    <row r="362" spans="2:41" ht="17.5">
      <c r="B362" s="4" t="str">
        <f t="shared" si="6"/>
        <v>CA</v>
      </c>
      <c r="C362" s="3" t="s">
        <v>1</v>
      </c>
      <c r="D362" s="12"/>
      <c r="E362" s="19"/>
      <c r="F362" s="13"/>
      <c r="G362" s="13"/>
      <c r="H362" s="13"/>
      <c r="I362" s="13"/>
      <c r="J362" s="13"/>
      <c r="K362" s="13"/>
      <c r="L362" s="13"/>
      <c r="M362" s="13"/>
      <c r="N362" s="13"/>
      <c r="O362" s="13"/>
      <c r="P362" s="13"/>
      <c r="Q362" s="13"/>
      <c r="R362" s="13"/>
      <c r="S362" s="13"/>
      <c r="T362" s="20"/>
      <c r="U362" s="25"/>
      <c r="V362" s="14"/>
      <c r="W362" s="14"/>
      <c r="X362" s="26"/>
      <c r="Y362" s="29"/>
      <c r="Z362" s="14"/>
      <c r="AA362" s="14"/>
      <c r="AB362" s="14"/>
      <c r="AC362" s="14"/>
      <c r="AD362" s="14"/>
      <c r="AE362" s="14"/>
      <c r="AF362" s="14"/>
      <c r="AG362" s="14"/>
      <c r="AH362" s="14"/>
      <c r="AI362" s="14"/>
      <c r="AJ362" s="14"/>
      <c r="AK362" s="14"/>
      <c r="AL362" s="14"/>
      <c r="AM362" s="14"/>
      <c r="AN362" s="14"/>
      <c r="AO362" s="14"/>
    </row>
    <row r="363" spans="2:41" ht="17.5">
      <c r="B363" s="4" t="str">
        <f t="shared" si="6"/>
        <v>CA</v>
      </c>
      <c r="C363" s="3" t="s">
        <v>1</v>
      </c>
      <c r="D363" s="12"/>
      <c r="E363" s="19"/>
      <c r="F363" s="13"/>
      <c r="G363" s="13"/>
      <c r="H363" s="13"/>
      <c r="I363" s="13"/>
      <c r="J363" s="13"/>
      <c r="K363" s="13"/>
      <c r="L363" s="13"/>
      <c r="M363" s="13"/>
      <c r="N363" s="13"/>
      <c r="O363" s="13"/>
      <c r="P363" s="13"/>
      <c r="Q363" s="13"/>
      <c r="R363" s="13"/>
      <c r="S363" s="13"/>
      <c r="T363" s="20"/>
      <c r="U363" s="25"/>
      <c r="V363" s="14"/>
      <c r="W363" s="14"/>
      <c r="X363" s="26"/>
      <c r="Y363" s="29"/>
      <c r="Z363" s="14"/>
      <c r="AA363" s="14"/>
      <c r="AB363" s="14"/>
      <c r="AC363" s="14"/>
      <c r="AD363" s="14"/>
      <c r="AE363" s="14"/>
      <c r="AF363" s="14"/>
      <c r="AG363" s="14"/>
      <c r="AH363" s="14"/>
      <c r="AI363" s="14"/>
      <c r="AJ363" s="14"/>
      <c r="AK363" s="14"/>
      <c r="AL363" s="14"/>
      <c r="AM363" s="14"/>
      <c r="AN363" s="14"/>
      <c r="AO363" s="14"/>
    </row>
    <row r="364" spans="2:41" ht="17.5">
      <c r="B364" s="4" t="str">
        <f t="shared" si="6"/>
        <v>CA</v>
      </c>
      <c r="C364" s="3" t="s">
        <v>1</v>
      </c>
      <c r="D364" s="12"/>
      <c r="E364" s="19"/>
      <c r="F364" s="13"/>
      <c r="G364" s="13"/>
      <c r="H364" s="13"/>
      <c r="I364" s="13"/>
      <c r="J364" s="13"/>
      <c r="K364" s="13"/>
      <c r="L364" s="13"/>
      <c r="M364" s="13"/>
      <c r="N364" s="13"/>
      <c r="O364" s="13"/>
      <c r="P364" s="13"/>
      <c r="Q364" s="13"/>
      <c r="R364" s="13"/>
      <c r="S364" s="13"/>
      <c r="T364" s="20"/>
      <c r="U364" s="25"/>
      <c r="V364" s="14"/>
      <c r="W364" s="14"/>
      <c r="X364" s="26"/>
      <c r="Y364" s="29"/>
      <c r="Z364" s="14"/>
      <c r="AA364" s="14"/>
      <c r="AB364" s="14"/>
      <c r="AC364" s="14"/>
      <c r="AD364" s="14"/>
      <c r="AE364" s="14"/>
      <c r="AF364" s="14"/>
      <c r="AG364" s="14"/>
      <c r="AH364" s="14"/>
      <c r="AI364" s="14"/>
      <c r="AJ364" s="14"/>
      <c r="AK364" s="14"/>
      <c r="AL364" s="14"/>
      <c r="AM364" s="14"/>
      <c r="AN364" s="14"/>
      <c r="AO364" s="14"/>
    </row>
    <row r="365" spans="2:41" ht="17.5">
      <c r="B365" s="4" t="str">
        <f t="shared" si="6"/>
        <v>CA</v>
      </c>
      <c r="C365" s="3" t="s">
        <v>1</v>
      </c>
      <c r="D365" s="12"/>
      <c r="E365" s="19"/>
      <c r="F365" s="13"/>
      <c r="G365" s="13"/>
      <c r="H365" s="13"/>
      <c r="I365" s="13"/>
      <c r="J365" s="13"/>
      <c r="K365" s="13"/>
      <c r="L365" s="13"/>
      <c r="M365" s="13"/>
      <c r="N365" s="13"/>
      <c r="O365" s="13"/>
      <c r="P365" s="13"/>
      <c r="Q365" s="13"/>
      <c r="R365" s="13"/>
      <c r="S365" s="13"/>
      <c r="T365" s="20"/>
      <c r="U365" s="25"/>
      <c r="V365" s="14"/>
      <c r="W365" s="14"/>
      <c r="X365" s="26"/>
      <c r="Y365" s="29"/>
      <c r="Z365" s="14"/>
      <c r="AA365" s="14"/>
      <c r="AB365" s="14"/>
      <c r="AC365" s="14"/>
      <c r="AD365" s="14"/>
      <c r="AE365" s="14"/>
      <c r="AF365" s="14"/>
      <c r="AG365" s="14"/>
      <c r="AH365" s="14"/>
      <c r="AI365" s="14"/>
      <c r="AJ365" s="14"/>
      <c r="AK365" s="14"/>
      <c r="AL365" s="14"/>
      <c r="AM365" s="14"/>
      <c r="AN365" s="14"/>
      <c r="AO365" s="14"/>
    </row>
    <row r="366" spans="2:41" ht="17.5">
      <c r="B366" s="4" t="str">
        <f t="shared" si="6"/>
        <v>CA</v>
      </c>
      <c r="C366" s="3" t="s">
        <v>1</v>
      </c>
      <c r="D366" s="12"/>
      <c r="E366" s="19"/>
      <c r="F366" s="13"/>
      <c r="G366" s="13"/>
      <c r="H366" s="13"/>
      <c r="I366" s="13"/>
      <c r="J366" s="13"/>
      <c r="K366" s="13"/>
      <c r="L366" s="13"/>
      <c r="M366" s="13"/>
      <c r="N366" s="13"/>
      <c r="O366" s="13"/>
      <c r="P366" s="13"/>
      <c r="Q366" s="13"/>
      <c r="R366" s="13"/>
      <c r="S366" s="13"/>
      <c r="T366" s="20"/>
      <c r="U366" s="25"/>
      <c r="V366" s="14"/>
      <c r="W366" s="14"/>
      <c r="X366" s="26"/>
      <c r="Y366" s="29"/>
      <c r="Z366" s="14"/>
      <c r="AA366" s="14"/>
      <c r="AB366" s="14"/>
      <c r="AC366" s="14"/>
      <c r="AD366" s="14"/>
      <c r="AE366" s="14"/>
      <c r="AF366" s="14"/>
      <c r="AG366" s="14"/>
      <c r="AH366" s="14"/>
      <c r="AI366" s="14"/>
      <c r="AJ366" s="14"/>
      <c r="AK366" s="14"/>
      <c r="AL366" s="14"/>
      <c r="AM366" s="14"/>
      <c r="AN366" s="14"/>
      <c r="AO366" s="14"/>
    </row>
    <row r="367" spans="2:41" ht="17.5">
      <c r="B367" s="4" t="str">
        <f t="shared" si="6"/>
        <v>CA</v>
      </c>
      <c r="C367" s="3" t="s">
        <v>1</v>
      </c>
      <c r="D367" s="12"/>
      <c r="E367" s="19"/>
      <c r="F367" s="13"/>
      <c r="G367" s="13"/>
      <c r="H367" s="13"/>
      <c r="I367" s="13"/>
      <c r="J367" s="13"/>
      <c r="K367" s="13"/>
      <c r="L367" s="13"/>
      <c r="M367" s="13"/>
      <c r="N367" s="13"/>
      <c r="O367" s="13"/>
      <c r="P367" s="13"/>
      <c r="Q367" s="13"/>
      <c r="R367" s="13"/>
      <c r="S367" s="13"/>
      <c r="T367" s="20"/>
      <c r="U367" s="25"/>
      <c r="V367" s="14"/>
      <c r="W367" s="14"/>
      <c r="X367" s="26"/>
      <c r="Y367" s="29"/>
      <c r="Z367" s="14"/>
      <c r="AA367" s="14"/>
      <c r="AB367" s="14"/>
      <c r="AC367" s="14"/>
      <c r="AD367" s="14"/>
      <c r="AE367" s="14"/>
      <c r="AF367" s="14"/>
      <c r="AG367" s="14"/>
      <c r="AH367" s="14"/>
      <c r="AI367" s="14"/>
      <c r="AJ367" s="14"/>
      <c r="AK367" s="14"/>
      <c r="AL367" s="14"/>
      <c r="AM367" s="14"/>
      <c r="AN367" s="14"/>
      <c r="AO367" s="14"/>
    </row>
    <row r="368" spans="2:41" ht="17.5">
      <c r="B368" s="4" t="str">
        <f t="shared" si="6"/>
        <v>CA</v>
      </c>
      <c r="C368" s="3" t="s">
        <v>1</v>
      </c>
      <c r="D368" s="12"/>
      <c r="E368" s="19"/>
      <c r="F368" s="13"/>
      <c r="G368" s="13"/>
      <c r="H368" s="13"/>
      <c r="I368" s="13"/>
      <c r="J368" s="13"/>
      <c r="K368" s="13"/>
      <c r="L368" s="13"/>
      <c r="M368" s="13"/>
      <c r="N368" s="13"/>
      <c r="O368" s="13"/>
      <c r="P368" s="13"/>
      <c r="Q368" s="13"/>
      <c r="R368" s="13"/>
      <c r="S368" s="13"/>
      <c r="T368" s="20"/>
      <c r="U368" s="25"/>
      <c r="V368" s="14"/>
      <c r="W368" s="14"/>
      <c r="X368" s="26"/>
      <c r="Y368" s="29"/>
      <c r="Z368" s="14"/>
      <c r="AA368" s="14"/>
      <c r="AB368" s="14"/>
      <c r="AC368" s="14"/>
      <c r="AD368" s="14"/>
      <c r="AE368" s="14"/>
      <c r="AF368" s="14"/>
      <c r="AG368" s="14"/>
      <c r="AH368" s="14"/>
      <c r="AI368" s="14"/>
      <c r="AJ368" s="14"/>
      <c r="AK368" s="14"/>
      <c r="AL368" s="14"/>
      <c r="AM368" s="14"/>
      <c r="AN368" s="14"/>
      <c r="AO368" s="14"/>
    </row>
    <row r="369" spans="2:41" ht="17.5">
      <c r="B369" s="4" t="str">
        <f t="shared" si="6"/>
        <v>CA</v>
      </c>
      <c r="C369" s="3" t="s">
        <v>1</v>
      </c>
      <c r="D369" s="12"/>
      <c r="E369" s="19"/>
      <c r="F369" s="13"/>
      <c r="G369" s="13"/>
      <c r="H369" s="13"/>
      <c r="I369" s="13"/>
      <c r="J369" s="13"/>
      <c r="K369" s="13"/>
      <c r="L369" s="13"/>
      <c r="M369" s="13"/>
      <c r="N369" s="13"/>
      <c r="O369" s="13"/>
      <c r="P369" s="13"/>
      <c r="Q369" s="13"/>
      <c r="R369" s="13"/>
      <c r="S369" s="13"/>
      <c r="T369" s="20"/>
      <c r="U369" s="25"/>
      <c r="V369" s="14"/>
      <c r="W369" s="14"/>
      <c r="X369" s="26"/>
      <c r="Y369" s="29"/>
      <c r="Z369" s="14"/>
      <c r="AA369" s="14"/>
      <c r="AB369" s="14"/>
      <c r="AC369" s="14"/>
      <c r="AD369" s="14"/>
      <c r="AE369" s="14"/>
      <c r="AF369" s="14"/>
      <c r="AG369" s="14"/>
      <c r="AH369" s="14"/>
      <c r="AI369" s="14"/>
      <c r="AJ369" s="14"/>
      <c r="AK369" s="14"/>
      <c r="AL369" s="14"/>
      <c r="AM369" s="14"/>
      <c r="AN369" s="14"/>
      <c r="AO369" s="14"/>
    </row>
    <row r="370" spans="2:41" ht="17.5">
      <c r="B370" s="4" t="str">
        <f t="shared" si="6"/>
        <v>CA</v>
      </c>
      <c r="C370" s="3" t="s">
        <v>1</v>
      </c>
      <c r="D370" s="12"/>
      <c r="E370" s="19"/>
      <c r="F370" s="13"/>
      <c r="G370" s="13"/>
      <c r="H370" s="13"/>
      <c r="I370" s="13"/>
      <c r="J370" s="13"/>
      <c r="K370" s="13"/>
      <c r="L370" s="13"/>
      <c r="M370" s="13"/>
      <c r="N370" s="13"/>
      <c r="O370" s="13"/>
      <c r="P370" s="13"/>
      <c r="Q370" s="13"/>
      <c r="R370" s="13"/>
      <c r="S370" s="13"/>
      <c r="T370" s="20"/>
      <c r="U370" s="25"/>
      <c r="V370" s="14"/>
      <c r="W370" s="14"/>
      <c r="X370" s="26"/>
      <c r="Y370" s="29"/>
      <c r="Z370" s="14"/>
      <c r="AA370" s="14"/>
      <c r="AB370" s="14"/>
      <c r="AC370" s="14"/>
      <c r="AD370" s="14"/>
      <c r="AE370" s="14"/>
      <c r="AF370" s="14"/>
      <c r="AG370" s="14"/>
      <c r="AH370" s="14"/>
      <c r="AI370" s="14"/>
      <c r="AJ370" s="14"/>
      <c r="AK370" s="14"/>
      <c r="AL370" s="14"/>
      <c r="AM370" s="14"/>
      <c r="AN370" s="14"/>
      <c r="AO370" s="14"/>
    </row>
    <row r="371" spans="2:41" ht="17.5">
      <c r="B371" s="4" t="str">
        <f t="shared" si="6"/>
        <v>CA</v>
      </c>
      <c r="C371" s="3" t="s">
        <v>1</v>
      </c>
      <c r="D371" s="12"/>
      <c r="E371" s="19"/>
      <c r="F371" s="13"/>
      <c r="G371" s="13"/>
      <c r="H371" s="13"/>
      <c r="I371" s="13"/>
      <c r="J371" s="13"/>
      <c r="K371" s="13"/>
      <c r="L371" s="13"/>
      <c r="M371" s="13"/>
      <c r="N371" s="13"/>
      <c r="O371" s="13"/>
      <c r="P371" s="13"/>
      <c r="Q371" s="13"/>
      <c r="R371" s="13"/>
      <c r="S371" s="13"/>
      <c r="T371" s="20"/>
      <c r="U371" s="25"/>
      <c r="V371" s="14"/>
      <c r="W371" s="14"/>
      <c r="X371" s="26"/>
      <c r="Y371" s="29"/>
      <c r="Z371" s="14"/>
      <c r="AA371" s="14"/>
      <c r="AB371" s="14"/>
      <c r="AC371" s="14"/>
      <c r="AD371" s="14"/>
      <c r="AE371" s="14"/>
      <c r="AF371" s="14"/>
      <c r="AG371" s="14"/>
      <c r="AH371" s="14"/>
      <c r="AI371" s="14"/>
      <c r="AJ371" s="14"/>
      <c r="AK371" s="14"/>
      <c r="AL371" s="14"/>
      <c r="AM371" s="14"/>
      <c r="AN371" s="14"/>
      <c r="AO371" s="14"/>
    </row>
    <row r="372" spans="2:41" ht="17.5">
      <c r="B372" s="4" t="str">
        <f t="shared" si="6"/>
        <v>CA</v>
      </c>
      <c r="C372" s="3" t="s">
        <v>1</v>
      </c>
      <c r="D372" s="12"/>
      <c r="E372" s="19"/>
      <c r="F372" s="13"/>
      <c r="G372" s="13"/>
      <c r="H372" s="13"/>
      <c r="I372" s="13"/>
      <c r="J372" s="13"/>
      <c r="K372" s="13"/>
      <c r="L372" s="13"/>
      <c r="M372" s="13"/>
      <c r="N372" s="13"/>
      <c r="O372" s="13"/>
      <c r="P372" s="13"/>
      <c r="Q372" s="13"/>
      <c r="R372" s="13"/>
      <c r="S372" s="13"/>
      <c r="T372" s="20"/>
      <c r="U372" s="25"/>
      <c r="V372" s="14"/>
      <c r="W372" s="14"/>
      <c r="X372" s="26"/>
      <c r="Y372" s="29"/>
      <c r="Z372" s="14"/>
      <c r="AA372" s="14"/>
      <c r="AB372" s="14"/>
      <c r="AC372" s="14"/>
      <c r="AD372" s="14"/>
      <c r="AE372" s="14"/>
      <c r="AF372" s="14"/>
      <c r="AG372" s="14"/>
      <c r="AH372" s="14"/>
      <c r="AI372" s="14"/>
      <c r="AJ372" s="14"/>
      <c r="AK372" s="14"/>
      <c r="AL372" s="14"/>
      <c r="AM372" s="14"/>
      <c r="AN372" s="14"/>
      <c r="AO372" s="14"/>
    </row>
    <row r="373" spans="2:41" ht="17.5">
      <c r="B373" s="4" t="str">
        <f t="shared" si="6"/>
        <v>CA</v>
      </c>
      <c r="C373" s="3" t="s">
        <v>1</v>
      </c>
      <c r="D373" s="12"/>
      <c r="E373" s="19"/>
      <c r="F373" s="13"/>
      <c r="G373" s="13"/>
      <c r="H373" s="13"/>
      <c r="I373" s="13"/>
      <c r="J373" s="13"/>
      <c r="K373" s="13"/>
      <c r="L373" s="13"/>
      <c r="M373" s="13"/>
      <c r="N373" s="13"/>
      <c r="O373" s="13"/>
      <c r="P373" s="13"/>
      <c r="Q373" s="13"/>
      <c r="R373" s="13"/>
      <c r="S373" s="13"/>
      <c r="T373" s="20"/>
      <c r="U373" s="25"/>
      <c r="V373" s="14"/>
      <c r="W373" s="14"/>
      <c r="X373" s="26"/>
      <c r="Y373" s="29"/>
      <c r="Z373" s="14"/>
      <c r="AA373" s="14"/>
      <c r="AB373" s="14"/>
      <c r="AC373" s="14"/>
      <c r="AD373" s="14"/>
      <c r="AE373" s="14"/>
      <c r="AF373" s="14"/>
      <c r="AG373" s="14"/>
      <c r="AH373" s="14"/>
      <c r="AI373" s="14"/>
      <c r="AJ373" s="14"/>
      <c r="AK373" s="14"/>
      <c r="AL373" s="14"/>
      <c r="AM373" s="14"/>
      <c r="AN373" s="14"/>
      <c r="AO373" s="14"/>
    </row>
    <row r="374" spans="2:41" ht="17.5">
      <c r="B374" s="4" t="str">
        <f t="shared" si="6"/>
        <v>CA</v>
      </c>
      <c r="C374" s="3" t="s">
        <v>1</v>
      </c>
      <c r="D374" s="12"/>
      <c r="E374" s="19"/>
      <c r="F374" s="13"/>
      <c r="G374" s="13"/>
      <c r="H374" s="13"/>
      <c r="I374" s="13"/>
      <c r="J374" s="13"/>
      <c r="K374" s="13"/>
      <c r="L374" s="13"/>
      <c r="M374" s="13"/>
      <c r="N374" s="13"/>
      <c r="O374" s="13"/>
      <c r="P374" s="13"/>
      <c r="Q374" s="13"/>
      <c r="R374" s="13"/>
      <c r="S374" s="13"/>
      <c r="T374" s="20"/>
      <c r="U374" s="25"/>
      <c r="V374" s="14"/>
      <c r="W374" s="14"/>
      <c r="X374" s="26"/>
      <c r="Y374" s="29"/>
      <c r="Z374" s="14"/>
      <c r="AA374" s="14"/>
      <c r="AB374" s="14"/>
      <c r="AC374" s="14"/>
      <c r="AD374" s="14"/>
      <c r="AE374" s="14"/>
      <c r="AF374" s="14"/>
      <c r="AG374" s="14"/>
      <c r="AH374" s="14"/>
      <c r="AI374" s="14"/>
      <c r="AJ374" s="14"/>
      <c r="AK374" s="14"/>
      <c r="AL374" s="14"/>
      <c r="AM374" s="14"/>
      <c r="AN374" s="14"/>
      <c r="AO374" s="14"/>
    </row>
    <row r="375" spans="2:41" ht="17.5">
      <c r="B375" s="4" t="str">
        <f t="shared" si="6"/>
        <v>CA</v>
      </c>
      <c r="C375" s="3" t="s">
        <v>1</v>
      </c>
      <c r="D375" s="12"/>
      <c r="E375" s="19"/>
      <c r="F375" s="13"/>
      <c r="G375" s="13"/>
      <c r="H375" s="13"/>
      <c r="I375" s="13"/>
      <c r="J375" s="13"/>
      <c r="K375" s="13"/>
      <c r="L375" s="13"/>
      <c r="M375" s="13"/>
      <c r="N375" s="13"/>
      <c r="O375" s="13"/>
      <c r="P375" s="13"/>
      <c r="Q375" s="13"/>
      <c r="R375" s="13"/>
      <c r="S375" s="13"/>
      <c r="T375" s="20"/>
      <c r="U375" s="25"/>
      <c r="V375" s="14"/>
      <c r="W375" s="14"/>
      <c r="X375" s="26"/>
      <c r="Y375" s="29"/>
      <c r="Z375" s="14"/>
      <c r="AA375" s="14"/>
      <c r="AB375" s="14"/>
      <c r="AC375" s="14"/>
      <c r="AD375" s="14"/>
      <c r="AE375" s="14"/>
      <c r="AF375" s="14"/>
      <c r="AG375" s="14"/>
      <c r="AH375" s="14"/>
      <c r="AI375" s="14"/>
      <c r="AJ375" s="14"/>
      <c r="AK375" s="14"/>
      <c r="AL375" s="14"/>
      <c r="AM375" s="14"/>
      <c r="AN375" s="14"/>
      <c r="AO375" s="14"/>
    </row>
    <row r="376" spans="2:41" ht="17.5">
      <c r="B376" s="4" t="str">
        <f t="shared" si="6"/>
        <v>CA</v>
      </c>
      <c r="C376" s="3" t="s">
        <v>1</v>
      </c>
      <c r="D376" s="12"/>
      <c r="E376" s="19"/>
      <c r="F376" s="13"/>
      <c r="G376" s="13"/>
      <c r="H376" s="13"/>
      <c r="I376" s="13"/>
      <c r="J376" s="13"/>
      <c r="K376" s="13"/>
      <c r="L376" s="13"/>
      <c r="M376" s="13"/>
      <c r="N376" s="13"/>
      <c r="O376" s="13"/>
      <c r="P376" s="13"/>
      <c r="Q376" s="13"/>
      <c r="R376" s="13"/>
      <c r="S376" s="13"/>
      <c r="T376" s="20"/>
      <c r="U376" s="25"/>
      <c r="V376" s="14"/>
      <c r="W376" s="14"/>
      <c r="X376" s="26"/>
      <c r="Y376" s="29"/>
      <c r="Z376" s="14"/>
      <c r="AA376" s="14"/>
      <c r="AB376" s="14"/>
      <c r="AC376" s="14"/>
      <c r="AD376" s="14"/>
      <c r="AE376" s="14"/>
      <c r="AF376" s="14"/>
      <c r="AG376" s="14"/>
      <c r="AH376" s="14"/>
      <c r="AI376" s="14"/>
      <c r="AJ376" s="14"/>
      <c r="AK376" s="14"/>
      <c r="AL376" s="14"/>
      <c r="AM376" s="14"/>
      <c r="AN376" s="14"/>
      <c r="AO376" s="14"/>
    </row>
    <row r="377" spans="2:41" ht="17.5">
      <c r="B377" s="4" t="str">
        <f t="shared" si="6"/>
        <v>CA</v>
      </c>
      <c r="C377" s="3" t="s">
        <v>1</v>
      </c>
      <c r="D377" s="12"/>
      <c r="E377" s="19"/>
      <c r="F377" s="13"/>
      <c r="G377" s="13"/>
      <c r="H377" s="13"/>
      <c r="I377" s="13"/>
      <c r="J377" s="13"/>
      <c r="K377" s="13"/>
      <c r="L377" s="13"/>
      <c r="M377" s="13"/>
      <c r="N377" s="13"/>
      <c r="O377" s="13"/>
      <c r="P377" s="13"/>
      <c r="Q377" s="13"/>
      <c r="R377" s="13"/>
      <c r="S377" s="13"/>
      <c r="T377" s="20"/>
      <c r="U377" s="25"/>
      <c r="V377" s="14"/>
      <c r="W377" s="14"/>
      <c r="X377" s="26"/>
      <c r="Y377" s="29"/>
      <c r="Z377" s="14"/>
      <c r="AA377" s="14"/>
      <c r="AB377" s="14"/>
      <c r="AC377" s="14"/>
      <c r="AD377" s="14"/>
      <c r="AE377" s="14"/>
      <c r="AF377" s="14"/>
      <c r="AG377" s="14"/>
      <c r="AH377" s="14"/>
      <c r="AI377" s="14"/>
      <c r="AJ377" s="14"/>
      <c r="AK377" s="14"/>
      <c r="AL377" s="14"/>
      <c r="AM377" s="14"/>
      <c r="AN377" s="14"/>
      <c r="AO377" s="14"/>
    </row>
    <row r="378" spans="2:41" ht="17.5">
      <c r="B378" s="4" t="str">
        <f t="shared" si="6"/>
        <v>CA</v>
      </c>
      <c r="C378" s="3" t="s">
        <v>1</v>
      </c>
      <c r="D378" s="12"/>
      <c r="E378" s="19"/>
      <c r="F378" s="13"/>
      <c r="G378" s="13"/>
      <c r="H378" s="13"/>
      <c r="I378" s="13"/>
      <c r="J378" s="13"/>
      <c r="K378" s="13"/>
      <c r="L378" s="13"/>
      <c r="M378" s="13"/>
      <c r="N378" s="13"/>
      <c r="O378" s="13"/>
      <c r="P378" s="13"/>
      <c r="Q378" s="13"/>
      <c r="R378" s="13"/>
      <c r="S378" s="13"/>
      <c r="T378" s="20"/>
      <c r="U378" s="25"/>
      <c r="V378" s="14"/>
      <c r="W378" s="14"/>
      <c r="X378" s="26"/>
      <c r="Y378" s="29"/>
      <c r="Z378" s="14"/>
      <c r="AA378" s="14"/>
      <c r="AB378" s="14"/>
      <c r="AC378" s="14"/>
      <c r="AD378" s="14"/>
      <c r="AE378" s="14"/>
      <c r="AF378" s="14"/>
      <c r="AG378" s="14"/>
      <c r="AH378" s="14"/>
      <c r="AI378" s="14"/>
      <c r="AJ378" s="14"/>
      <c r="AK378" s="14"/>
      <c r="AL378" s="14"/>
      <c r="AM378" s="14"/>
      <c r="AN378" s="14"/>
      <c r="AO378" s="14"/>
    </row>
    <row r="379" spans="2:41" ht="17.5">
      <c r="B379" s="4" t="str">
        <f t="shared" si="6"/>
        <v>CA</v>
      </c>
      <c r="C379" s="3" t="s">
        <v>1</v>
      </c>
      <c r="D379" s="12"/>
      <c r="E379" s="19"/>
      <c r="F379" s="13"/>
      <c r="G379" s="13"/>
      <c r="H379" s="13"/>
      <c r="I379" s="13"/>
      <c r="J379" s="13"/>
      <c r="K379" s="13"/>
      <c r="L379" s="13"/>
      <c r="M379" s="13"/>
      <c r="N379" s="13"/>
      <c r="O379" s="13"/>
      <c r="P379" s="13"/>
      <c r="Q379" s="13"/>
      <c r="R379" s="13"/>
      <c r="S379" s="13"/>
      <c r="T379" s="20"/>
      <c r="U379" s="25"/>
      <c r="V379" s="14"/>
      <c r="W379" s="14"/>
      <c r="X379" s="26"/>
      <c r="Y379" s="29"/>
      <c r="Z379" s="14"/>
      <c r="AA379" s="14"/>
      <c r="AB379" s="14"/>
      <c r="AC379" s="14"/>
      <c r="AD379" s="14"/>
      <c r="AE379" s="14"/>
      <c r="AF379" s="14"/>
      <c r="AG379" s="14"/>
      <c r="AH379" s="14"/>
      <c r="AI379" s="14"/>
      <c r="AJ379" s="14"/>
      <c r="AK379" s="14"/>
      <c r="AL379" s="14"/>
      <c r="AM379" s="14"/>
      <c r="AN379" s="14"/>
      <c r="AO379" s="14"/>
    </row>
    <row r="380" spans="2:41" ht="17.5">
      <c r="B380" s="4" t="str">
        <f t="shared" si="6"/>
        <v>CA</v>
      </c>
      <c r="C380" s="3" t="s">
        <v>1</v>
      </c>
      <c r="D380" s="12"/>
      <c r="E380" s="19"/>
      <c r="F380" s="13"/>
      <c r="G380" s="13"/>
      <c r="H380" s="13"/>
      <c r="I380" s="13"/>
      <c r="J380" s="13"/>
      <c r="K380" s="13"/>
      <c r="L380" s="13"/>
      <c r="M380" s="13"/>
      <c r="N380" s="13"/>
      <c r="O380" s="13"/>
      <c r="P380" s="13"/>
      <c r="Q380" s="13"/>
      <c r="R380" s="13"/>
      <c r="S380" s="13"/>
      <c r="T380" s="20"/>
      <c r="U380" s="25"/>
      <c r="V380" s="14"/>
      <c r="W380" s="14"/>
      <c r="X380" s="26"/>
      <c r="Y380" s="29"/>
      <c r="Z380" s="14"/>
      <c r="AA380" s="14"/>
      <c r="AB380" s="14"/>
      <c r="AC380" s="14"/>
      <c r="AD380" s="14"/>
      <c r="AE380" s="14"/>
      <c r="AF380" s="14"/>
      <c r="AG380" s="14"/>
      <c r="AH380" s="14"/>
      <c r="AI380" s="14"/>
      <c r="AJ380" s="14"/>
      <c r="AK380" s="14"/>
      <c r="AL380" s="14"/>
      <c r="AM380" s="14"/>
      <c r="AN380" s="14"/>
      <c r="AO380" s="14"/>
    </row>
    <row r="381" spans="2:41" ht="17.5">
      <c r="B381" s="4" t="str">
        <f t="shared" si="6"/>
        <v>CA</v>
      </c>
      <c r="C381" s="3" t="s">
        <v>1</v>
      </c>
      <c r="D381" s="12"/>
      <c r="E381" s="19"/>
      <c r="F381" s="13"/>
      <c r="G381" s="13"/>
      <c r="H381" s="13"/>
      <c r="I381" s="13"/>
      <c r="J381" s="13"/>
      <c r="K381" s="13"/>
      <c r="L381" s="13"/>
      <c r="M381" s="13"/>
      <c r="N381" s="13"/>
      <c r="O381" s="13"/>
      <c r="P381" s="13"/>
      <c r="Q381" s="13"/>
      <c r="R381" s="13"/>
      <c r="S381" s="13"/>
      <c r="T381" s="20"/>
      <c r="U381" s="25"/>
      <c r="V381" s="14"/>
      <c r="W381" s="14"/>
      <c r="X381" s="26"/>
      <c r="Y381" s="29"/>
      <c r="Z381" s="14"/>
      <c r="AA381" s="14"/>
      <c r="AB381" s="14"/>
      <c r="AC381" s="14"/>
      <c r="AD381" s="14"/>
      <c r="AE381" s="14"/>
      <c r="AF381" s="14"/>
      <c r="AG381" s="14"/>
      <c r="AH381" s="14"/>
      <c r="AI381" s="14"/>
      <c r="AJ381" s="14"/>
      <c r="AK381" s="14"/>
      <c r="AL381" s="14"/>
      <c r="AM381" s="14"/>
      <c r="AN381" s="14"/>
      <c r="AO381" s="14"/>
    </row>
    <row r="382" spans="2:41" ht="17.5">
      <c r="B382" s="4" t="str">
        <f t="shared" si="6"/>
        <v>CA</v>
      </c>
      <c r="C382" s="3" t="s">
        <v>1</v>
      </c>
      <c r="D382" s="12"/>
      <c r="E382" s="19"/>
      <c r="F382" s="13"/>
      <c r="G382" s="13"/>
      <c r="H382" s="13"/>
      <c r="I382" s="13"/>
      <c r="J382" s="13"/>
      <c r="K382" s="13"/>
      <c r="L382" s="13"/>
      <c r="M382" s="13"/>
      <c r="N382" s="13"/>
      <c r="O382" s="13"/>
      <c r="P382" s="13"/>
      <c r="Q382" s="13"/>
      <c r="R382" s="13"/>
      <c r="S382" s="13"/>
      <c r="T382" s="20"/>
      <c r="U382" s="25"/>
      <c r="V382" s="14"/>
      <c r="W382" s="14"/>
      <c r="X382" s="26"/>
      <c r="Y382" s="29"/>
      <c r="Z382" s="14"/>
      <c r="AA382" s="14"/>
      <c r="AB382" s="14"/>
      <c r="AC382" s="14"/>
      <c r="AD382" s="14"/>
      <c r="AE382" s="14"/>
      <c r="AF382" s="14"/>
      <c r="AG382" s="14"/>
      <c r="AH382" s="14"/>
      <c r="AI382" s="14"/>
      <c r="AJ382" s="14"/>
      <c r="AK382" s="14"/>
      <c r="AL382" s="14"/>
      <c r="AM382" s="14"/>
      <c r="AN382" s="14"/>
      <c r="AO382" s="14"/>
    </row>
    <row r="383" spans="2:41" ht="17.5">
      <c r="B383" s="4" t="str">
        <f t="shared" si="6"/>
        <v>CA</v>
      </c>
      <c r="C383" s="3" t="s">
        <v>1</v>
      </c>
      <c r="D383" s="12"/>
      <c r="E383" s="19"/>
      <c r="F383" s="13"/>
      <c r="G383" s="13"/>
      <c r="H383" s="13"/>
      <c r="I383" s="13"/>
      <c r="J383" s="13"/>
      <c r="K383" s="13"/>
      <c r="L383" s="13"/>
      <c r="M383" s="13"/>
      <c r="N383" s="13"/>
      <c r="O383" s="13"/>
      <c r="P383" s="13"/>
      <c r="Q383" s="13"/>
      <c r="R383" s="13"/>
      <c r="S383" s="13"/>
      <c r="T383" s="20"/>
      <c r="U383" s="25"/>
      <c r="V383" s="14"/>
      <c r="W383" s="14"/>
      <c r="X383" s="26"/>
      <c r="Y383" s="29"/>
      <c r="Z383" s="14"/>
      <c r="AA383" s="14"/>
      <c r="AB383" s="14"/>
      <c r="AC383" s="14"/>
      <c r="AD383" s="14"/>
      <c r="AE383" s="14"/>
      <c r="AF383" s="14"/>
      <c r="AG383" s="14"/>
      <c r="AH383" s="14"/>
      <c r="AI383" s="14"/>
      <c r="AJ383" s="14"/>
      <c r="AK383" s="14"/>
      <c r="AL383" s="14"/>
      <c r="AM383" s="14"/>
      <c r="AN383" s="14"/>
      <c r="AO383" s="14"/>
    </row>
    <row r="384" spans="2:41" ht="17.5">
      <c r="B384" s="4" t="str">
        <f t="shared" si="6"/>
        <v>CA</v>
      </c>
      <c r="C384" s="3" t="s">
        <v>1</v>
      </c>
      <c r="D384" s="12"/>
      <c r="E384" s="19"/>
      <c r="F384" s="13"/>
      <c r="G384" s="13"/>
      <c r="H384" s="13"/>
      <c r="I384" s="13"/>
      <c r="J384" s="13"/>
      <c r="K384" s="13"/>
      <c r="L384" s="13"/>
      <c r="M384" s="13"/>
      <c r="N384" s="13"/>
      <c r="O384" s="13"/>
      <c r="P384" s="13"/>
      <c r="Q384" s="13"/>
      <c r="R384" s="13"/>
      <c r="S384" s="13"/>
      <c r="T384" s="20"/>
      <c r="U384" s="25"/>
      <c r="V384" s="14"/>
      <c r="W384" s="14"/>
      <c r="X384" s="26"/>
      <c r="Y384" s="29"/>
      <c r="Z384" s="14"/>
      <c r="AA384" s="14"/>
      <c r="AB384" s="14"/>
      <c r="AC384" s="14"/>
      <c r="AD384" s="14"/>
      <c r="AE384" s="14"/>
      <c r="AF384" s="14"/>
      <c r="AG384" s="14"/>
      <c r="AH384" s="14"/>
      <c r="AI384" s="14"/>
      <c r="AJ384" s="14"/>
      <c r="AK384" s="14"/>
      <c r="AL384" s="14"/>
      <c r="AM384" s="14"/>
      <c r="AN384" s="14"/>
      <c r="AO384" s="14"/>
    </row>
    <row r="385" spans="2:41" ht="17.5">
      <c r="B385" s="4" t="str">
        <f t="shared" si="6"/>
        <v>CA</v>
      </c>
      <c r="C385" s="3" t="s">
        <v>1</v>
      </c>
      <c r="D385" s="12"/>
      <c r="E385" s="19"/>
      <c r="F385" s="13"/>
      <c r="G385" s="13"/>
      <c r="H385" s="13"/>
      <c r="I385" s="13"/>
      <c r="J385" s="13"/>
      <c r="K385" s="13"/>
      <c r="L385" s="13"/>
      <c r="M385" s="13"/>
      <c r="N385" s="13"/>
      <c r="O385" s="13"/>
      <c r="P385" s="13"/>
      <c r="Q385" s="13"/>
      <c r="R385" s="13"/>
      <c r="S385" s="13"/>
      <c r="T385" s="20"/>
      <c r="U385" s="25"/>
      <c r="V385" s="14"/>
      <c r="W385" s="14"/>
      <c r="X385" s="26"/>
      <c r="Y385" s="29"/>
      <c r="Z385" s="14"/>
      <c r="AA385" s="14"/>
      <c r="AB385" s="14"/>
      <c r="AC385" s="14"/>
      <c r="AD385" s="14"/>
      <c r="AE385" s="14"/>
      <c r="AF385" s="14"/>
      <c r="AG385" s="14"/>
      <c r="AH385" s="14"/>
      <c r="AI385" s="14"/>
      <c r="AJ385" s="14"/>
      <c r="AK385" s="14"/>
      <c r="AL385" s="14"/>
      <c r="AM385" s="14"/>
      <c r="AN385" s="14"/>
      <c r="AO385" s="14"/>
    </row>
    <row r="386" spans="2:41" ht="17.5">
      <c r="B386" s="4" t="str">
        <f t="shared" si="6"/>
        <v>CA</v>
      </c>
      <c r="C386" s="3" t="s">
        <v>1</v>
      </c>
      <c r="D386" s="12"/>
      <c r="E386" s="19"/>
      <c r="F386" s="13"/>
      <c r="G386" s="13"/>
      <c r="H386" s="13"/>
      <c r="I386" s="13"/>
      <c r="J386" s="13"/>
      <c r="K386" s="13"/>
      <c r="L386" s="13"/>
      <c r="M386" s="13"/>
      <c r="N386" s="13"/>
      <c r="O386" s="13"/>
      <c r="P386" s="13"/>
      <c r="Q386" s="13"/>
      <c r="R386" s="13"/>
      <c r="S386" s="13"/>
      <c r="T386" s="20"/>
      <c r="U386" s="25"/>
      <c r="V386" s="14"/>
      <c r="W386" s="14"/>
      <c r="X386" s="26"/>
      <c r="Y386" s="29"/>
      <c r="Z386" s="14"/>
      <c r="AA386" s="14"/>
      <c r="AB386" s="14"/>
      <c r="AC386" s="14"/>
      <c r="AD386" s="14"/>
      <c r="AE386" s="14"/>
      <c r="AF386" s="14"/>
      <c r="AG386" s="14"/>
      <c r="AH386" s="14"/>
      <c r="AI386" s="14"/>
      <c r="AJ386" s="14"/>
      <c r="AK386" s="14"/>
      <c r="AL386" s="14"/>
      <c r="AM386" s="14"/>
      <c r="AN386" s="14"/>
      <c r="AO386" s="14"/>
    </row>
    <row r="387" spans="2:41" ht="17.5">
      <c r="B387" s="4" t="str">
        <f t="shared" si="6"/>
        <v>CA</v>
      </c>
      <c r="C387" s="3" t="s">
        <v>1</v>
      </c>
      <c r="D387" s="12"/>
      <c r="E387" s="19"/>
      <c r="F387" s="13"/>
      <c r="G387" s="13"/>
      <c r="H387" s="13"/>
      <c r="I387" s="13"/>
      <c r="J387" s="13"/>
      <c r="K387" s="13"/>
      <c r="L387" s="13"/>
      <c r="M387" s="13"/>
      <c r="N387" s="13"/>
      <c r="O387" s="13"/>
      <c r="P387" s="13"/>
      <c r="Q387" s="13"/>
      <c r="R387" s="13"/>
      <c r="S387" s="13"/>
      <c r="T387" s="20"/>
      <c r="U387" s="25"/>
      <c r="V387" s="14"/>
      <c r="W387" s="14"/>
      <c r="X387" s="26"/>
      <c r="Y387" s="29"/>
      <c r="Z387" s="14"/>
      <c r="AA387" s="14"/>
      <c r="AB387" s="14"/>
      <c r="AC387" s="14"/>
      <c r="AD387" s="14"/>
      <c r="AE387" s="14"/>
      <c r="AF387" s="14"/>
      <c r="AG387" s="14"/>
      <c r="AH387" s="14"/>
      <c r="AI387" s="14"/>
      <c r="AJ387" s="14"/>
      <c r="AK387" s="14"/>
      <c r="AL387" s="14"/>
      <c r="AM387" s="14"/>
      <c r="AN387" s="14"/>
      <c r="AO387" s="14"/>
    </row>
    <row r="388" spans="2:41" ht="17.5">
      <c r="B388" s="4" t="str">
        <f t="shared" si="6"/>
        <v>CA</v>
      </c>
      <c r="C388" s="3" t="s">
        <v>1</v>
      </c>
      <c r="D388" s="12"/>
      <c r="E388" s="19"/>
      <c r="F388" s="13"/>
      <c r="G388" s="13"/>
      <c r="H388" s="13"/>
      <c r="I388" s="13"/>
      <c r="J388" s="13"/>
      <c r="K388" s="13"/>
      <c r="L388" s="13"/>
      <c r="M388" s="13"/>
      <c r="N388" s="13"/>
      <c r="O388" s="13"/>
      <c r="P388" s="13"/>
      <c r="Q388" s="13"/>
      <c r="R388" s="13"/>
      <c r="S388" s="13"/>
      <c r="T388" s="20"/>
      <c r="U388" s="25"/>
      <c r="V388" s="14"/>
      <c r="W388" s="14"/>
      <c r="X388" s="26"/>
      <c r="Y388" s="29"/>
      <c r="Z388" s="14"/>
      <c r="AA388" s="14"/>
      <c r="AB388" s="14"/>
      <c r="AC388" s="14"/>
      <c r="AD388" s="14"/>
      <c r="AE388" s="14"/>
      <c r="AF388" s="14"/>
      <c r="AG388" s="14"/>
      <c r="AH388" s="14"/>
      <c r="AI388" s="14"/>
      <c r="AJ388" s="14"/>
      <c r="AK388" s="14"/>
      <c r="AL388" s="14"/>
      <c r="AM388" s="14"/>
      <c r="AN388" s="14"/>
      <c r="AO388" s="14"/>
    </row>
    <row r="389" spans="2:41" ht="17.5">
      <c r="B389" s="4" t="str">
        <f t="shared" si="6"/>
        <v>CA</v>
      </c>
      <c r="C389" s="3" t="s">
        <v>1</v>
      </c>
      <c r="D389" s="12"/>
      <c r="E389" s="19"/>
      <c r="F389" s="13"/>
      <c r="G389" s="13"/>
      <c r="H389" s="13"/>
      <c r="I389" s="13"/>
      <c r="J389" s="13"/>
      <c r="K389" s="13"/>
      <c r="L389" s="13"/>
      <c r="M389" s="13"/>
      <c r="N389" s="13"/>
      <c r="O389" s="13"/>
      <c r="P389" s="13"/>
      <c r="Q389" s="13"/>
      <c r="R389" s="13"/>
      <c r="S389" s="13"/>
      <c r="T389" s="20"/>
      <c r="U389" s="25"/>
      <c r="V389" s="14"/>
      <c r="W389" s="14"/>
      <c r="X389" s="26"/>
      <c r="Y389" s="29"/>
      <c r="Z389" s="14"/>
      <c r="AA389" s="14"/>
      <c r="AB389" s="14"/>
      <c r="AC389" s="14"/>
      <c r="AD389" s="14"/>
      <c r="AE389" s="14"/>
      <c r="AF389" s="14"/>
      <c r="AG389" s="14"/>
      <c r="AH389" s="14"/>
      <c r="AI389" s="14"/>
      <c r="AJ389" s="14"/>
      <c r="AK389" s="14"/>
      <c r="AL389" s="14"/>
      <c r="AM389" s="14"/>
      <c r="AN389" s="14"/>
      <c r="AO389" s="14"/>
    </row>
    <row r="390" spans="2:41" ht="17.5">
      <c r="B390" s="4" t="str">
        <f t="shared" ref="B390:B394" si="7">CONCATENATE(C390,D390)</f>
        <v>CA</v>
      </c>
      <c r="C390" s="3" t="s">
        <v>1</v>
      </c>
      <c r="D390" s="12"/>
      <c r="E390" s="19"/>
      <c r="F390" s="13"/>
      <c r="G390" s="13"/>
      <c r="H390" s="13"/>
      <c r="I390" s="13"/>
      <c r="J390" s="13"/>
      <c r="K390" s="13"/>
      <c r="L390" s="13"/>
      <c r="M390" s="13"/>
      <c r="N390" s="13"/>
      <c r="O390" s="13"/>
      <c r="P390" s="13"/>
      <c r="Q390" s="13"/>
      <c r="R390" s="13"/>
      <c r="S390" s="13"/>
      <c r="T390" s="20"/>
      <c r="U390" s="25"/>
      <c r="V390" s="14"/>
      <c r="W390" s="14"/>
      <c r="X390" s="26"/>
      <c r="Y390" s="29"/>
      <c r="Z390" s="14"/>
      <c r="AA390" s="14"/>
      <c r="AB390" s="14"/>
      <c r="AC390" s="14"/>
      <c r="AD390" s="14"/>
      <c r="AE390" s="14"/>
      <c r="AF390" s="14"/>
      <c r="AG390" s="14"/>
      <c r="AH390" s="14"/>
      <c r="AI390" s="14"/>
      <c r="AJ390" s="14"/>
      <c r="AK390" s="14"/>
      <c r="AL390" s="14"/>
      <c r="AM390" s="14"/>
      <c r="AN390" s="14"/>
      <c r="AO390" s="14"/>
    </row>
    <row r="391" spans="2:41" ht="17.5">
      <c r="B391" s="4" t="str">
        <f t="shared" si="7"/>
        <v>CA</v>
      </c>
      <c r="C391" s="3" t="s">
        <v>1</v>
      </c>
      <c r="D391" s="12"/>
      <c r="E391" s="19"/>
      <c r="F391" s="13"/>
      <c r="G391" s="13"/>
      <c r="H391" s="13"/>
      <c r="I391" s="13"/>
      <c r="J391" s="13"/>
      <c r="K391" s="13"/>
      <c r="L391" s="13"/>
      <c r="M391" s="13"/>
      <c r="N391" s="13"/>
      <c r="O391" s="13"/>
      <c r="P391" s="13"/>
      <c r="Q391" s="13"/>
      <c r="R391" s="13"/>
      <c r="S391" s="13"/>
      <c r="T391" s="20"/>
      <c r="U391" s="25"/>
      <c r="V391" s="14"/>
      <c r="W391" s="14"/>
      <c r="X391" s="26"/>
      <c r="Y391" s="29"/>
      <c r="Z391" s="14"/>
      <c r="AA391" s="14"/>
      <c r="AB391" s="14"/>
      <c r="AC391" s="14"/>
      <c r="AD391" s="14"/>
      <c r="AE391" s="14"/>
      <c r="AF391" s="14"/>
      <c r="AG391" s="14"/>
      <c r="AH391" s="14"/>
      <c r="AI391" s="14"/>
      <c r="AJ391" s="14"/>
      <c r="AK391" s="14"/>
      <c r="AL391" s="14"/>
      <c r="AM391" s="14"/>
      <c r="AN391" s="14"/>
      <c r="AO391" s="14"/>
    </row>
    <row r="392" spans="2:41" ht="17.5">
      <c r="B392" s="4" t="str">
        <f t="shared" si="7"/>
        <v>CA</v>
      </c>
      <c r="C392" s="3" t="s">
        <v>1</v>
      </c>
      <c r="D392" s="12"/>
      <c r="E392" s="19"/>
      <c r="F392" s="13"/>
      <c r="G392" s="13"/>
      <c r="H392" s="13"/>
      <c r="I392" s="13"/>
      <c r="J392" s="13"/>
      <c r="K392" s="13"/>
      <c r="L392" s="13"/>
      <c r="M392" s="13"/>
      <c r="N392" s="13"/>
      <c r="O392" s="13"/>
      <c r="P392" s="13"/>
      <c r="Q392" s="13"/>
      <c r="R392" s="13"/>
      <c r="S392" s="13"/>
      <c r="T392" s="20"/>
      <c r="U392" s="25"/>
      <c r="V392" s="14"/>
      <c r="W392" s="14"/>
      <c r="X392" s="26"/>
      <c r="Y392" s="29"/>
      <c r="Z392" s="14"/>
      <c r="AA392" s="14"/>
      <c r="AB392" s="14"/>
      <c r="AC392" s="14"/>
      <c r="AD392" s="14"/>
      <c r="AE392" s="14"/>
      <c r="AF392" s="14"/>
      <c r="AG392" s="14"/>
      <c r="AH392" s="14"/>
      <c r="AI392" s="14"/>
      <c r="AJ392" s="14"/>
      <c r="AK392" s="14"/>
      <c r="AL392" s="14"/>
      <c r="AM392" s="14"/>
      <c r="AN392" s="14"/>
      <c r="AO392" s="14"/>
    </row>
    <row r="393" spans="2:41" ht="17.5">
      <c r="B393" s="4" t="str">
        <f t="shared" si="7"/>
        <v>CA</v>
      </c>
      <c r="C393" s="3" t="s">
        <v>1</v>
      </c>
      <c r="D393" s="12"/>
      <c r="E393" s="19"/>
      <c r="F393" s="13"/>
      <c r="G393" s="13"/>
      <c r="H393" s="13"/>
      <c r="I393" s="13"/>
      <c r="J393" s="13"/>
      <c r="K393" s="13"/>
      <c r="L393" s="13"/>
      <c r="M393" s="13"/>
      <c r="N393" s="13"/>
      <c r="O393" s="13"/>
      <c r="P393" s="13"/>
      <c r="Q393" s="13"/>
      <c r="R393" s="13"/>
      <c r="S393" s="13"/>
      <c r="T393" s="20"/>
      <c r="U393" s="25"/>
      <c r="V393" s="14"/>
      <c r="W393" s="14"/>
      <c r="X393" s="26"/>
      <c r="Y393" s="29"/>
      <c r="Z393" s="14"/>
      <c r="AA393" s="14"/>
      <c r="AB393" s="14"/>
      <c r="AC393" s="14"/>
      <c r="AD393" s="14"/>
      <c r="AE393" s="14"/>
      <c r="AF393" s="14"/>
      <c r="AG393" s="14"/>
      <c r="AH393" s="14"/>
      <c r="AI393" s="14"/>
      <c r="AJ393" s="14"/>
      <c r="AK393" s="14"/>
      <c r="AL393" s="14"/>
      <c r="AM393" s="14"/>
      <c r="AN393" s="14"/>
      <c r="AO393" s="14"/>
    </row>
    <row r="394" spans="2:41" ht="17.5">
      <c r="B394" s="4" t="str">
        <f t="shared" si="7"/>
        <v>CA</v>
      </c>
      <c r="C394" s="3" t="s">
        <v>1</v>
      </c>
      <c r="D394" s="12"/>
      <c r="E394" s="19"/>
      <c r="F394" s="13"/>
      <c r="G394" s="13"/>
      <c r="H394" s="13"/>
      <c r="I394" s="13"/>
      <c r="J394" s="13"/>
      <c r="K394" s="13"/>
      <c r="L394" s="13"/>
      <c r="M394" s="13"/>
      <c r="N394" s="13"/>
      <c r="O394" s="13"/>
      <c r="P394" s="13"/>
      <c r="Q394" s="13"/>
      <c r="R394" s="13"/>
      <c r="S394" s="13"/>
      <c r="T394" s="20"/>
      <c r="U394" s="25"/>
      <c r="V394" s="14"/>
      <c r="W394" s="14"/>
      <c r="X394" s="26"/>
      <c r="Y394" s="29"/>
      <c r="Z394" s="14"/>
      <c r="AA394" s="14"/>
      <c r="AB394" s="14"/>
      <c r="AC394" s="14"/>
      <c r="AD394" s="14"/>
      <c r="AE394" s="14"/>
      <c r="AF394" s="14"/>
      <c r="AG394" s="14"/>
      <c r="AH394" s="14"/>
      <c r="AI394" s="14"/>
      <c r="AJ394" s="14"/>
      <c r="AK394" s="14"/>
      <c r="AL394" s="14"/>
      <c r="AM394" s="14"/>
      <c r="AN394" s="14"/>
      <c r="AO394" s="14"/>
    </row>
  </sheetData>
  <sheetProtection algorithmName="SHA-512" hashValue="CNCySiCApz+iEiZwAyVSh3XRj+Q6AkkxNKtVBndViDVi5gwyhSXAb8xtQTrdwJ9uw7MtHSbVcOiSKNRv/1ZuAw==" saltValue="bB4xHjrJyDHEYC4w1m1k9Q==" spinCount="100000" sheet="1" objects="1" scenarios="1"/>
  <conditionalFormatting sqref="E305:AB394">
    <cfRule type="cellIs" dxfId="49" priority="1" stopIfTrue="1" operator="equal">
      <formula>"VITR"</formula>
    </cfRule>
    <cfRule type="cellIs" dxfId="48" priority="2" stopIfTrue="1" operator="equal">
      <formula>"EXLA"</formula>
    </cfRule>
  </conditionalFormatting>
  <conditionalFormatting sqref="E5:AO303">
    <cfRule type="cellIs" dxfId="47" priority="19" stopIfTrue="1" operator="equal">
      <formula>"VITR"</formula>
    </cfRule>
    <cfRule type="cellIs" dxfId="46" priority="20" stopIfTrue="1" operator="equal">
      <formula>"EXLA"</formula>
    </cfRule>
  </conditionalFormatting>
  <conditionalFormatting sqref="N314:N316 E317:N319">
    <cfRule type="cellIs" dxfId="45" priority="321" stopIfTrue="1" operator="equal">
      <formula>"VITR"</formula>
    </cfRule>
    <cfRule type="cellIs" dxfId="44" priority="322" stopIfTrue="1" operator="equal">
      <formula>"EXLA"</formula>
    </cfRule>
  </conditionalFormatting>
  <conditionalFormatting sqref="N314:X314">
    <cfRule type="cellIs" dxfId="43" priority="245" stopIfTrue="1" operator="equal">
      <formula>"VITR"</formula>
    </cfRule>
    <cfRule type="cellIs" dxfId="42" priority="246" stopIfTrue="1" operator="equal">
      <formula>"EXLA"</formula>
    </cfRule>
  </conditionalFormatting>
  <conditionalFormatting sqref="O314:S319">
    <cfRule type="cellIs" dxfId="41" priority="289" stopIfTrue="1" operator="equal">
      <formula>"VITR"</formula>
    </cfRule>
    <cfRule type="cellIs" dxfId="40" priority="290" stopIfTrue="1" operator="equal">
      <formula>"EXLA"</formula>
    </cfRule>
  </conditionalFormatting>
  <conditionalFormatting sqref="T314:X319">
    <cfRule type="cellIs" dxfId="39" priority="205" stopIfTrue="1" operator="equal">
      <formula>"VITR"</formula>
    </cfRule>
    <cfRule type="cellIs" dxfId="38" priority="206" stopIfTrue="1" operator="equal">
      <formula>"EXLA"</formula>
    </cfRule>
  </conditionalFormatting>
  <conditionalFormatting sqref="Y317:Y319">
    <cfRule type="cellIs" dxfId="37" priority="177" stopIfTrue="1" operator="equal">
      <formula>"VITR"</formula>
    </cfRule>
    <cfRule type="cellIs" dxfId="36" priority="178" stopIfTrue="1" operator="equal">
      <formula>"EXLA"</formula>
    </cfRule>
  </conditionalFormatting>
  <conditionalFormatting sqref="Z314:Z319">
    <cfRule type="cellIs" dxfId="35" priority="149" stopIfTrue="1" operator="equal">
      <formula>"VITR"</formula>
    </cfRule>
    <cfRule type="cellIs" dxfId="34" priority="150" stopIfTrue="1" operator="equal">
      <formula>"EXLA"</formula>
    </cfRule>
  </conditionalFormatting>
  <conditionalFormatting sqref="AC310:AC311">
    <cfRule type="cellIs" dxfId="33" priority="43" stopIfTrue="1" operator="equal">
      <formula>"VITR"</formula>
    </cfRule>
    <cfRule type="cellIs" dxfId="32" priority="44" stopIfTrue="1" operator="equal">
      <formula>"EXLA"</formula>
    </cfRule>
  </conditionalFormatting>
  <conditionalFormatting sqref="AC305:AD313 AC314:AO394">
    <cfRule type="cellIs" dxfId="31" priority="45" stopIfTrue="1" operator="equal">
      <formula>"VITR"</formula>
    </cfRule>
    <cfRule type="cellIs" dxfId="30" priority="46" stopIfTrue="1" operator="equal">
      <formula>"EXLA"</formula>
    </cfRule>
  </conditionalFormatting>
  <conditionalFormatting sqref="AE305:AO313">
    <cfRule type="cellIs" dxfId="29" priority="7" stopIfTrue="1" operator="equal">
      <formula>"VITR"</formula>
    </cfRule>
    <cfRule type="cellIs" dxfId="28" priority="8" stopIfTrue="1" operator="equal">
      <formula>"EXLA"</formula>
    </cfRule>
  </conditionalFormatting>
  <pageMargins left="0" right="0" top="0" bottom="0" header="0" footer="0"/>
  <pageSetup scale="1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Operation guidelines</vt:lpstr>
      <vt:lpstr>ROUTING GUIDELINES</vt:lpstr>
      <vt:lpstr>ROUTING</vt:lpstr>
      <vt:lpstr>Courtiers en douanes US &amp; CA</vt:lpstr>
      <vt:lpstr>Facture commerciale-Exemple</vt:lpstr>
      <vt:lpstr>Connaissement-direct</vt:lpstr>
      <vt:lpstr>Connaissement-Plattsburg</vt:lpstr>
      <vt:lpstr>Parcels &lt; 150 Lbs Matrix</vt:lpstr>
      <vt:lpstr>LTL Matrix</vt:lpstr>
      <vt:lpstr>Settings</vt:lpstr>
      <vt:lpstr>'Connaissement-direct'!s</vt:lpstr>
      <vt:lpstr>'Connaissement-Plattsburg'!s</vt:lpstr>
      <vt:lpstr>ROUTING!s</vt:lpstr>
      <vt:lpstr>'Connaissement-direct'!Zone_d_impression</vt:lpstr>
      <vt:lpstr>'Connaissement-Plattsburg'!Zone_d_impression</vt:lpstr>
      <vt:lpstr>'Facture commerciale-Exemple'!Zone_d_impression</vt:lpstr>
      <vt:lpstr>'LTL Matrix'!Zone_d_impression</vt:lpstr>
      <vt:lpstr>'Parcels &lt; 150 Lbs Matrix'!Zone_d_impression</vt:lpstr>
      <vt:lpstr>ROUTING!Zone_d_impression</vt:lpstr>
      <vt:lpstr>'ROUTING GUIDELINES'!Zone_d_impression</vt:lpstr>
    </vt:vector>
  </TitlesOfParts>
  <Company>Volvo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(2)</dc:creator>
  <cp:lastModifiedBy>Zariyatou Diallo</cp:lastModifiedBy>
  <cp:lastPrinted>2022-06-06T18:17:34Z</cp:lastPrinted>
  <dcterms:created xsi:type="dcterms:W3CDTF">2016-10-06T18:10:58Z</dcterms:created>
  <dcterms:modified xsi:type="dcterms:W3CDTF">2025-04-03T13:13:12Z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540963-e559-4020-8a90-fe8a502c2801_Enabled">
    <vt:lpwstr>true</vt:lpwstr>
  </property>
  <property fmtid="{D5CDD505-2E9C-101B-9397-08002B2CF9AE}" pid="3" name="MSIP_Label_19540963-e559-4020-8a90-fe8a502c2801_SetDate">
    <vt:lpwstr>2021-05-12T12:35:01Z</vt:lpwstr>
  </property>
  <property fmtid="{D5CDD505-2E9C-101B-9397-08002B2CF9AE}" pid="4" name="MSIP_Label_19540963-e559-4020-8a90-fe8a502c2801_Method">
    <vt:lpwstr>Standard</vt:lpwstr>
  </property>
  <property fmtid="{D5CDD505-2E9C-101B-9397-08002B2CF9AE}" pid="5" name="MSIP_Label_19540963-e559-4020-8a90-fe8a502c2801_Name">
    <vt:lpwstr>19540963-e559-4020-8a90-fe8a502c2801</vt:lpwstr>
  </property>
  <property fmtid="{D5CDD505-2E9C-101B-9397-08002B2CF9AE}" pid="6" name="MSIP_Label_19540963-e559-4020-8a90-fe8a502c2801_SiteId">
    <vt:lpwstr>f25493ae-1c98-41d7-8a33-0be75f5fe603</vt:lpwstr>
  </property>
  <property fmtid="{D5CDD505-2E9C-101B-9397-08002B2CF9AE}" pid="7" name="MSIP_Label_19540963-e559-4020-8a90-fe8a502c2801_ActionId">
    <vt:lpwstr>c77586b8-5a0e-4606-8795-b845b9a2c00a</vt:lpwstr>
  </property>
  <property fmtid="{D5CDD505-2E9C-101B-9397-08002B2CF9AE}" pid="8" name="MSIP_Label_19540963-e559-4020-8a90-fe8a502c2801_ContentBits">
    <vt:lpwstr>0</vt:lpwstr>
  </property>
</Properties>
</file>